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sufova\Desktop\Соц политика\6. ТАБЛИЦЫ ПО РМ\РМ за 2025\1.  Ежемесячные таблицы для Минтруда ( ОИВ)\12. декабрь\"/>
    </mc:Choice>
  </mc:AlternateContent>
  <xr:revisionPtr revIDLastSave="0" documentId="13_ncr:1_{7EE49C19-050E-4F42-8D1A-E8F8D2A7576D}" xr6:coauthVersionLast="47" xr6:coauthVersionMax="47" xr10:uidLastSave="{00000000-0000-0000-0000-000000000000}"/>
  <bookViews>
    <workbookView xWindow="-120" yWindow="-120" windowWidth="29040" windowHeight="15840" xr2:uid="{FA065339-75B9-430E-AB81-CC814B676C67}"/>
  </bookViews>
  <sheets>
    <sheet name="Лист1" sheetId="5" r:id="rId1"/>
  </sheets>
  <definedNames>
    <definedName name="_xlnm.Print_Area" localSheetId="0">Лист1!$A$1:$N$29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5" l="1"/>
  <c r="K9" i="5"/>
  <c r="D21" i="5" l="1"/>
  <c r="D23" i="5"/>
  <c r="D24" i="5"/>
  <c r="D25" i="5"/>
  <c r="D26" i="5"/>
  <c r="D27" i="5"/>
  <c r="D28" i="5"/>
  <c r="D22" i="5" s="1"/>
  <c r="D29" i="5"/>
  <c r="D15" i="5"/>
  <c r="D17" i="5"/>
  <c r="D18" i="5"/>
  <c r="D19" i="5"/>
  <c r="D20" i="5"/>
  <c r="D8" i="5"/>
  <c r="D11" i="5"/>
  <c r="D12" i="5"/>
  <c r="D13" i="5"/>
  <c r="D14" i="5"/>
  <c r="D7" i="5"/>
  <c r="K22" i="5"/>
  <c r="L22" i="5"/>
  <c r="I22" i="5"/>
  <c r="J22" i="5"/>
  <c r="H22" i="5"/>
  <c r="G22" i="5"/>
  <c r="F22" i="5"/>
  <c r="L16" i="5"/>
  <c r="K16" i="5"/>
  <c r="K6" i="5" s="1"/>
  <c r="L9" i="5"/>
  <c r="J9" i="5"/>
  <c r="I9" i="5"/>
  <c r="H9" i="5"/>
  <c r="G9" i="5"/>
  <c r="F9" i="5"/>
  <c r="E9" i="5"/>
  <c r="D9" i="5" l="1"/>
  <c r="L6" i="5"/>
  <c r="E22" i="5" l="1"/>
  <c r="E16" i="5"/>
  <c r="F16" i="5"/>
  <c r="G16" i="5"/>
  <c r="H16" i="5"/>
  <c r="H6" i="5" s="1"/>
  <c r="I16" i="5"/>
  <c r="I6" i="5" s="1"/>
  <c r="J16" i="5"/>
  <c r="C27" i="5"/>
  <c r="C17" i="5"/>
  <c r="C18" i="5"/>
  <c r="C19" i="5"/>
  <c r="C20" i="5"/>
  <c r="C21" i="5"/>
  <c r="C23" i="5"/>
  <c r="C24" i="5"/>
  <c r="C25" i="5"/>
  <c r="C26" i="5"/>
  <c r="C28" i="5"/>
  <c r="C29" i="5"/>
  <c r="C7" i="5"/>
  <c r="C8" i="5"/>
  <c r="C9" i="5"/>
  <c r="C10" i="5"/>
  <c r="C11" i="5"/>
  <c r="C12" i="5"/>
  <c r="C13" i="5"/>
  <c r="C14" i="5"/>
  <c r="C15" i="5"/>
  <c r="D16" i="5" l="1"/>
  <c r="E6" i="5"/>
  <c r="F6" i="5"/>
  <c r="C22" i="5"/>
  <c r="J6" i="5"/>
  <c r="C16" i="5"/>
  <c r="G6" i="5"/>
  <c r="C6" i="5" l="1"/>
  <c r="D6" i="5"/>
</calcChain>
</file>

<file path=xl/sharedStrings.xml><?xml version="1.0" encoding="utf-8"?>
<sst xmlns="http://schemas.openxmlformats.org/spreadsheetml/2006/main" count="92" uniqueCount="83">
  <si>
    <t>Торговля и услуги</t>
  </si>
  <si>
    <t>Строительство</t>
  </si>
  <si>
    <t>Транспорт</t>
  </si>
  <si>
    <t>Туризм</t>
  </si>
  <si>
    <t>Рыбоводство и рыболовство</t>
  </si>
  <si>
    <t>Минздрав РД</t>
  </si>
  <si>
    <t>Здравоохранение</t>
  </si>
  <si>
    <t>Образование</t>
  </si>
  <si>
    <t>Минприроды РД</t>
  </si>
  <si>
    <t>Даглесхоз</t>
  </si>
  <si>
    <t>Минтранс РД</t>
  </si>
  <si>
    <t>Минтуризм РД</t>
  </si>
  <si>
    <t>Минсельхозпрод РД</t>
  </si>
  <si>
    <t>Минобнауки РД</t>
  </si>
  <si>
    <t>Общественное питание</t>
  </si>
  <si>
    <t>Минпромторг РД</t>
  </si>
  <si>
    <t>Минспорт РД</t>
  </si>
  <si>
    <t>Минтруд РД</t>
  </si>
  <si>
    <t>ОКВЭД</t>
  </si>
  <si>
    <t>Обеспечение электроэнергией, паром и газом</t>
  </si>
  <si>
    <t>Минэнерго РД</t>
  </si>
  <si>
    <t>Сбор, обработка, утилизация отходов</t>
  </si>
  <si>
    <t>02</t>
  </si>
  <si>
    <t>03</t>
  </si>
  <si>
    <t>ВСЕГО</t>
  </si>
  <si>
    <t>обрабатывающая промышленность (непродовольственные товары)</t>
  </si>
  <si>
    <t>45, 46, 47, 95, 96.01, 96.02</t>
  </si>
  <si>
    <t>41, 42, 43, 71</t>
  </si>
  <si>
    <t>36-38</t>
  </si>
  <si>
    <t>Добыча полезных ископаемых</t>
  </si>
  <si>
    <t>08-09</t>
  </si>
  <si>
    <t>Спорт</t>
  </si>
  <si>
    <t>Социальные услуги  и др.</t>
  </si>
  <si>
    <t>55, 79</t>
  </si>
  <si>
    <t>93.1, 93.2</t>
  </si>
  <si>
    <t>78, 88, 94,  96.03</t>
  </si>
  <si>
    <t>Ответственный 
ОИВ РД</t>
  </si>
  <si>
    <t>3.1.</t>
  </si>
  <si>
    <t>3.2</t>
  </si>
  <si>
    <t>3.3</t>
  </si>
  <si>
    <t>3.4</t>
  </si>
  <si>
    <t>6.1</t>
  </si>
  <si>
    <t>6.2</t>
  </si>
  <si>
    <t>6.3</t>
  </si>
  <si>
    <t>6.4</t>
  </si>
  <si>
    <t>8.1</t>
  </si>
  <si>
    <t>Иные виды деятельности</t>
  </si>
  <si>
    <t>Минстрой Дагестана</t>
  </si>
  <si>
    <t>Комитет по виноградарству и алкогольному регулированию РД</t>
  </si>
  <si>
    <t>10-33</t>
  </si>
  <si>
    <t>4</t>
  </si>
  <si>
    <t>Лесоводство и лесозаготовки</t>
  </si>
  <si>
    <t>1 квартал</t>
  </si>
  <si>
    <t>2 квартал</t>
  </si>
  <si>
    <t>3 квартал</t>
  </si>
  <si>
    <t>4 квартал</t>
  </si>
  <si>
    <t>Приложение № 1</t>
  </si>
  <si>
    <t>00</t>
  </si>
  <si>
    <t xml:space="preserve">Сельское хозяйство </t>
  </si>
  <si>
    <t>8.3</t>
  </si>
  <si>
    <t>8.4</t>
  </si>
  <si>
    <t>8.5</t>
  </si>
  <si>
    <t>Всего</t>
  </si>
  <si>
    <t>84.11.21</t>
  </si>
  <si>
    <t xml:space="preserve"> 01.21.</t>
  </si>
  <si>
    <t>Дагпредпринимательство</t>
  </si>
  <si>
    <r>
      <t>Наименование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отрасли</t>
    </r>
  </si>
  <si>
    <t>Факт</t>
  </si>
  <si>
    <t>план</t>
  </si>
  <si>
    <t>факт</t>
  </si>
  <si>
    <r>
      <rPr>
        <b/>
        <sz val="12"/>
        <rFont val="Times New Roman"/>
        <family val="1"/>
        <charset val="204"/>
      </rPr>
      <t>факт</t>
    </r>
    <r>
      <rPr>
        <b/>
        <sz val="14"/>
        <rFont val="Times New Roman"/>
        <family val="1"/>
        <charset val="204"/>
      </rPr>
      <t xml:space="preserve"> </t>
    </r>
  </si>
  <si>
    <t>8.6</t>
  </si>
  <si>
    <t>Охота, отлов и отстрел диких животных,
включая предоставление услуг в этих областях</t>
  </si>
  <si>
    <t>01.70</t>
  </si>
  <si>
    <t>49, 50, 51</t>
  </si>
  <si>
    <t>№</t>
  </si>
  <si>
    <t>Комитет по рыбному хозяйству РД</t>
  </si>
  <si>
    <t>Агентство культурного наследия РД</t>
  </si>
  <si>
    <r>
      <t xml:space="preserve">План и факт создания новых рабочих мест в отраслях экономики Республики Дагестан на </t>
    </r>
    <r>
      <rPr>
        <b/>
        <u/>
        <sz val="16"/>
        <rFont val="Times New Roman"/>
        <family val="1"/>
        <charset val="204"/>
      </rPr>
      <t>январь - декабрь 2025 года</t>
    </r>
    <r>
      <rPr>
        <b/>
        <sz val="16"/>
        <rFont val="Times New Roman"/>
        <family val="1"/>
        <charset val="204"/>
      </rPr>
      <t xml:space="preserve">
</t>
    </r>
  </si>
  <si>
    <r>
      <t xml:space="preserve">Социальная сфера, </t>
    </r>
    <r>
      <rPr>
        <i/>
        <sz val="15"/>
        <rFont val="Times New Roman"/>
        <family val="1"/>
        <charset val="204"/>
      </rPr>
      <t>в том числе</t>
    </r>
    <r>
      <rPr>
        <b/>
        <sz val="15"/>
        <rFont val="Times New Roman"/>
        <family val="1"/>
        <charset val="204"/>
      </rPr>
      <t>:</t>
    </r>
  </si>
  <si>
    <r>
      <t xml:space="preserve">Прочие, </t>
    </r>
    <r>
      <rPr>
        <i/>
        <sz val="15"/>
        <rFont val="Times New Roman"/>
        <family val="1"/>
        <charset val="204"/>
      </rPr>
      <t>в том числе:</t>
    </r>
  </si>
  <si>
    <r>
      <t xml:space="preserve">Промышленность, </t>
    </r>
    <r>
      <rPr>
        <i/>
        <sz val="15"/>
        <rFont val="Times New Roman"/>
        <family val="1"/>
        <charset val="204"/>
      </rPr>
      <t>в том числе:</t>
    </r>
  </si>
  <si>
    <t>План              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</si>
</sst>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3" fillId="0" borderId="0" xfId="0" applyFont="1"/>
    <xf numFmtId="49" fontId="2" fillId="0" borderId="2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49" fontId="10" fillId="2" borderId="3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 indent="1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 indent="1"/>
    </xf>
    <xf numFmtId="0" fontId="10" fillId="2" borderId="1" xfId="0" applyFont="1" applyFill="1" applyBorder="1" applyAlignment="1">
      <alignment horizontal="left" vertical="center" wrapText="1" indent="1"/>
    </xf>
    <xf numFmtId="49" fontId="10" fillId="2" borderId="2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3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 indent="1"/>
    </xf>
    <xf numFmtId="0" fontId="8" fillId="3" borderId="1" xfId="0" applyFont="1" applyFill="1" applyBorder="1" applyAlignment="1">
      <alignment horizontal="left" vertical="center" indent="1"/>
    </xf>
    <xf numFmtId="0" fontId="11" fillId="3" borderId="1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17" fontId="10" fillId="2" borderId="3" xfId="0" applyNumberFormat="1" applyFont="1" applyFill="1" applyBorder="1" applyAlignment="1">
      <alignment horizontal="center" vertical="center"/>
    </xf>
    <xf numFmtId="17" fontId="10" fillId="2" borderId="11" xfId="0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 indent="1"/>
    </xf>
    <xf numFmtId="49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 indent="1"/>
    </xf>
    <xf numFmtId="0" fontId="3" fillId="0" borderId="12" xfId="0" applyFont="1" applyBorder="1"/>
    <xf numFmtId="0" fontId="15" fillId="2" borderId="5" xfId="0" applyFont="1" applyFill="1" applyBorder="1" applyAlignment="1">
      <alignment horizontal="center" vertical="center" wrapText="1"/>
    </xf>
    <xf numFmtId="0" fontId="3" fillId="3" borderId="0" xfId="0" applyFont="1" applyFill="1"/>
    <xf numFmtId="3" fontId="15" fillId="2" borderId="0" xfId="0" applyNumberFormat="1" applyFont="1" applyFill="1"/>
    <xf numFmtId="0" fontId="3" fillId="3" borderId="12" xfId="0" applyFont="1" applyFill="1" applyBorder="1"/>
    <xf numFmtId="0" fontId="12" fillId="2" borderId="1" xfId="0" applyFont="1" applyFill="1" applyBorder="1" applyAlignment="1">
      <alignment horizontal="left" vertical="center" wrapText="1" indent="1"/>
    </xf>
    <xf numFmtId="0" fontId="10" fillId="2" borderId="5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3" fontId="17" fillId="2" borderId="1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/>
    <xf numFmtId="1" fontId="3" fillId="2" borderId="0" xfId="0" applyNumberFormat="1" applyFont="1" applyFill="1"/>
    <xf numFmtId="49" fontId="11" fillId="3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20" fillId="3" borderId="12" xfId="0" applyFont="1" applyFill="1" applyBorder="1"/>
    <xf numFmtId="0" fontId="19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21" fillId="3" borderId="1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20" fillId="0" borderId="12" xfId="0" applyFont="1" applyBorder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top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874EB8EC-E6EB-4400-BB4B-B13CB9BEFAED}"/>
  </cellStyles>
  <dxfs count="0"/>
  <tableStyles count="0" defaultTableStyle="TableStyleMedium2" defaultPivotStyle="PivotStyleLight16"/>
  <colors>
    <mruColors>
      <color rgb="FFFFFF66"/>
      <color rgb="FFD0FB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D1155-D482-4598-8F1F-14120E5E9336}">
  <dimension ref="A1:Q146"/>
  <sheetViews>
    <sheetView tabSelected="1" view="pageBreakPreview" zoomScale="115" zoomScaleNormal="100" zoomScaleSheetLayoutView="115" workbookViewId="0">
      <selection activeCell="C8" sqref="C8"/>
    </sheetView>
  </sheetViews>
  <sheetFormatPr defaultColWidth="9.140625" defaultRowHeight="18.75" x14ac:dyDescent="0.25"/>
  <cols>
    <col min="1" max="1" width="6.85546875" style="1" customWidth="1"/>
    <col min="2" max="2" width="53.140625" style="1" customWidth="1"/>
    <col min="3" max="3" width="16.7109375" style="24" customWidth="1"/>
    <col min="4" max="4" width="10.5703125" style="62" customWidth="1"/>
    <col min="5" max="5" width="11.42578125" style="65" customWidth="1"/>
    <col min="6" max="6" width="10.42578125" style="4" customWidth="1"/>
    <col min="7" max="7" width="11.42578125" style="65" customWidth="1"/>
    <col min="8" max="8" width="10.7109375" style="4" customWidth="1"/>
    <col min="9" max="9" width="10.28515625" style="65" customWidth="1"/>
    <col min="10" max="10" width="10.140625" style="4" customWidth="1"/>
    <col min="11" max="11" width="11.42578125" style="68" customWidth="1"/>
    <col min="12" max="12" width="9.7109375" style="7" customWidth="1"/>
    <col min="13" max="13" width="21.5703125" style="8" customWidth="1"/>
    <col min="14" max="14" width="19.7109375" style="4" customWidth="1"/>
    <col min="15" max="17" width="9.140625" style="8"/>
    <col min="18" max="16384" width="9.140625" style="1"/>
  </cols>
  <sheetData>
    <row r="1" spans="1:17" s="8" customFormat="1" ht="18.75" customHeight="1" x14ac:dyDescent="0.25">
      <c r="C1" s="4"/>
      <c r="D1" s="62"/>
      <c r="E1" s="62"/>
      <c r="F1" s="4"/>
      <c r="G1" s="62"/>
      <c r="H1" s="4"/>
      <c r="I1" s="62"/>
      <c r="J1" s="4"/>
      <c r="K1" s="66"/>
      <c r="L1" s="7"/>
      <c r="N1" s="7" t="s">
        <v>56</v>
      </c>
    </row>
    <row r="2" spans="1:17" s="8" customFormat="1" ht="25.5" customHeight="1" thickBot="1" x14ac:dyDescent="0.3">
      <c r="A2" s="72" t="s">
        <v>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7" s="8" customFormat="1" ht="30.75" customHeight="1" x14ac:dyDescent="0.25">
      <c r="A3" s="73" t="s">
        <v>75</v>
      </c>
      <c r="B3" s="75" t="s">
        <v>66</v>
      </c>
      <c r="C3" s="79" t="s">
        <v>82</v>
      </c>
      <c r="D3" s="34" t="s">
        <v>67</v>
      </c>
      <c r="E3" s="75" t="s">
        <v>52</v>
      </c>
      <c r="F3" s="75"/>
      <c r="G3" s="75" t="s">
        <v>53</v>
      </c>
      <c r="H3" s="75"/>
      <c r="I3" s="75" t="s">
        <v>54</v>
      </c>
      <c r="J3" s="75"/>
      <c r="K3" s="75" t="s">
        <v>55</v>
      </c>
      <c r="L3" s="75"/>
      <c r="M3" s="75" t="s">
        <v>36</v>
      </c>
      <c r="N3" s="77" t="s">
        <v>18</v>
      </c>
    </row>
    <row r="4" spans="1:17" s="8" customFormat="1" ht="40.5" customHeight="1" x14ac:dyDescent="0.25">
      <c r="A4" s="74"/>
      <c r="B4" s="76"/>
      <c r="C4" s="80"/>
      <c r="D4" s="6" t="s">
        <v>62</v>
      </c>
      <c r="E4" s="6" t="s">
        <v>68</v>
      </c>
      <c r="F4" s="6" t="s">
        <v>70</v>
      </c>
      <c r="G4" s="6" t="s">
        <v>68</v>
      </c>
      <c r="H4" s="12" t="s">
        <v>69</v>
      </c>
      <c r="I4" s="6" t="s">
        <v>68</v>
      </c>
      <c r="J4" s="12" t="s">
        <v>69</v>
      </c>
      <c r="K4" s="6" t="s">
        <v>68</v>
      </c>
      <c r="L4" s="12" t="s">
        <v>69</v>
      </c>
      <c r="M4" s="76"/>
      <c r="N4" s="78"/>
    </row>
    <row r="5" spans="1:17" s="8" customFormat="1" ht="19.5" x14ac:dyDescent="0.25">
      <c r="A5" s="54"/>
      <c r="B5" s="5">
        <v>1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5">
        <v>12</v>
      </c>
      <c r="L5" s="5">
        <v>13</v>
      </c>
      <c r="M5" s="5">
        <v>14</v>
      </c>
      <c r="N5" s="5">
        <v>15</v>
      </c>
    </row>
    <row r="6" spans="1:17" ht="33.75" customHeight="1" x14ac:dyDescent="0.25">
      <c r="A6" s="2"/>
      <c r="B6" s="3" t="s">
        <v>24</v>
      </c>
      <c r="C6" s="25">
        <f t="shared" ref="C6:I6" si="0">C7+C8+C9+C14+C15+C16+C21+C22</f>
        <v>13830</v>
      </c>
      <c r="D6" s="25">
        <f>F6+H6+J6+L6</f>
        <v>22181</v>
      </c>
      <c r="E6" s="25">
        <f t="shared" si="0"/>
        <v>2101</v>
      </c>
      <c r="F6" s="25">
        <f t="shared" si="0"/>
        <v>5474</v>
      </c>
      <c r="G6" s="25">
        <f t="shared" si="0"/>
        <v>3161</v>
      </c>
      <c r="H6" s="25">
        <f t="shared" si="0"/>
        <v>6170</v>
      </c>
      <c r="I6" s="25">
        <f t="shared" si="0"/>
        <v>4283</v>
      </c>
      <c r="J6" s="25">
        <f>J7+J8+J9+J14+J15+J16+J21+J22</f>
        <v>4888</v>
      </c>
      <c r="K6" s="25">
        <f>K7+K8+K9+K14+K15+K16+K21+K22</f>
        <v>4285</v>
      </c>
      <c r="L6" s="25">
        <f>L7+L8+L9+L14+L15+L16+L21+L22</f>
        <v>5649</v>
      </c>
      <c r="M6" s="10"/>
      <c r="N6" s="11"/>
    </row>
    <row r="7" spans="1:17" s="8" customFormat="1" ht="33.75" customHeight="1" x14ac:dyDescent="0.25">
      <c r="A7" s="38">
        <v>1</v>
      </c>
      <c r="B7" s="39" t="s">
        <v>0</v>
      </c>
      <c r="C7" s="25">
        <f t="shared" ref="C7:C15" si="1">E7+G7+I7+K7</f>
        <v>4917</v>
      </c>
      <c r="D7" s="25">
        <f>F7+H7+J7+L7</f>
        <v>11974</v>
      </c>
      <c r="E7" s="26">
        <v>580</v>
      </c>
      <c r="F7" s="27">
        <v>3841</v>
      </c>
      <c r="G7" s="26">
        <v>967</v>
      </c>
      <c r="H7" s="27">
        <v>2846</v>
      </c>
      <c r="I7" s="26">
        <v>1520</v>
      </c>
      <c r="J7" s="27">
        <v>1947</v>
      </c>
      <c r="K7" s="25">
        <v>1850</v>
      </c>
      <c r="L7" s="28">
        <v>3340</v>
      </c>
      <c r="M7" s="13" t="s">
        <v>15</v>
      </c>
      <c r="N7" s="9" t="s">
        <v>26</v>
      </c>
    </row>
    <row r="8" spans="1:17" s="44" customFormat="1" ht="33.75" customHeight="1" x14ac:dyDescent="0.25">
      <c r="A8" s="32">
        <v>2</v>
      </c>
      <c r="B8" s="29" t="s">
        <v>1</v>
      </c>
      <c r="C8" s="25">
        <f t="shared" si="1"/>
        <v>2721</v>
      </c>
      <c r="D8" s="25">
        <f t="shared" ref="D8:D14" si="2">F8+H8+J8+L8</f>
        <v>1905</v>
      </c>
      <c r="E8" s="26">
        <v>272</v>
      </c>
      <c r="F8" s="27">
        <v>794</v>
      </c>
      <c r="G8" s="26">
        <v>544</v>
      </c>
      <c r="H8" s="27">
        <v>655</v>
      </c>
      <c r="I8" s="26">
        <v>816</v>
      </c>
      <c r="J8" s="27">
        <v>169</v>
      </c>
      <c r="K8" s="25">
        <v>1089</v>
      </c>
      <c r="L8" s="28">
        <v>287</v>
      </c>
      <c r="M8" s="13" t="s">
        <v>47</v>
      </c>
      <c r="N8" s="9" t="s">
        <v>27</v>
      </c>
      <c r="O8" s="8"/>
      <c r="P8" s="8"/>
      <c r="Q8" s="52"/>
    </row>
    <row r="9" spans="1:17" s="44" customFormat="1" ht="33.75" customHeight="1" x14ac:dyDescent="0.25">
      <c r="A9" s="32">
        <v>3</v>
      </c>
      <c r="B9" s="30" t="s">
        <v>81</v>
      </c>
      <c r="C9" s="25">
        <f t="shared" si="1"/>
        <v>746</v>
      </c>
      <c r="D9" s="25">
        <f t="shared" si="2"/>
        <v>928</v>
      </c>
      <c r="E9" s="25">
        <f>E10+E11+E12+E13</f>
        <v>102</v>
      </c>
      <c r="F9" s="28">
        <f>F10+F11+F12+F13</f>
        <v>123</v>
      </c>
      <c r="G9" s="25">
        <f>G10+G11+G12+G13</f>
        <v>142</v>
      </c>
      <c r="H9" s="28">
        <f>H10+H11+H12+H13</f>
        <v>219</v>
      </c>
      <c r="I9" s="25">
        <f>I10+I11+I12+I13</f>
        <v>274</v>
      </c>
      <c r="J9" s="28">
        <f t="shared" ref="J9:L9" si="3">J10+J11+J12+J13</f>
        <v>411</v>
      </c>
      <c r="K9" s="25">
        <f>K10+K11+K12+K13</f>
        <v>228</v>
      </c>
      <c r="L9" s="28">
        <f t="shared" si="3"/>
        <v>175</v>
      </c>
      <c r="M9" s="13"/>
      <c r="N9" s="9"/>
      <c r="O9" s="8"/>
      <c r="P9" s="8"/>
      <c r="Q9" s="8"/>
    </row>
    <row r="10" spans="1:17" s="8" customFormat="1" ht="36" customHeight="1" x14ac:dyDescent="0.25">
      <c r="A10" s="23" t="s">
        <v>37</v>
      </c>
      <c r="B10" s="22" t="s">
        <v>25</v>
      </c>
      <c r="C10" s="25">
        <f t="shared" si="1"/>
        <v>346</v>
      </c>
      <c r="D10" s="61">
        <f>F10+H10+J10+L10</f>
        <v>615</v>
      </c>
      <c r="E10" s="26">
        <v>35</v>
      </c>
      <c r="F10" s="14">
        <v>91</v>
      </c>
      <c r="G10" s="26">
        <v>60</v>
      </c>
      <c r="H10" s="14">
        <v>162</v>
      </c>
      <c r="I10" s="26">
        <v>146</v>
      </c>
      <c r="J10" s="14">
        <v>194</v>
      </c>
      <c r="K10" s="25">
        <v>105</v>
      </c>
      <c r="L10" s="13">
        <v>168</v>
      </c>
      <c r="M10" s="14" t="s">
        <v>15</v>
      </c>
      <c r="N10" s="9" t="s">
        <v>49</v>
      </c>
    </row>
    <row r="11" spans="1:17" s="8" customFormat="1" ht="36" customHeight="1" x14ac:dyDescent="0.25">
      <c r="A11" s="23" t="s">
        <v>38</v>
      </c>
      <c r="B11" s="22" t="s">
        <v>19</v>
      </c>
      <c r="C11" s="25">
        <f t="shared" si="1"/>
        <v>277</v>
      </c>
      <c r="D11" s="61">
        <f t="shared" si="2"/>
        <v>294</v>
      </c>
      <c r="E11" s="26">
        <v>48</v>
      </c>
      <c r="F11" s="14">
        <v>30</v>
      </c>
      <c r="G11" s="26">
        <v>48</v>
      </c>
      <c r="H11" s="14">
        <v>47</v>
      </c>
      <c r="I11" s="26">
        <v>91</v>
      </c>
      <c r="J11" s="14">
        <v>217</v>
      </c>
      <c r="K11" s="25">
        <v>90</v>
      </c>
      <c r="L11" s="13">
        <v>0</v>
      </c>
      <c r="M11" s="37" t="s">
        <v>20</v>
      </c>
      <c r="N11" s="15">
        <v>35</v>
      </c>
    </row>
    <row r="12" spans="1:17" s="8" customFormat="1" ht="36" customHeight="1" x14ac:dyDescent="0.25">
      <c r="A12" s="23" t="s">
        <v>39</v>
      </c>
      <c r="B12" s="22" t="s">
        <v>21</v>
      </c>
      <c r="C12" s="25">
        <f t="shared" si="1"/>
        <v>112</v>
      </c>
      <c r="D12" s="61">
        <f t="shared" si="2"/>
        <v>8</v>
      </c>
      <c r="E12" s="26">
        <v>15</v>
      </c>
      <c r="F12" s="14">
        <v>0</v>
      </c>
      <c r="G12" s="26">
        <v>30</v>
      </c>
      <c r="H12" s="14">
        <v>8</v>
      </c>
      <c r="I12" s="26">
        <v>35</v>
      </c>
      <c r="J12" s="14">
        <v>0</v>
      </c>
      <c r="K12" s="25">
        <v>32</v>
      </c>
      <c r="L12" s="58">
        <v>0</v>
      </c>
      <c r="M12" s="37" t="s">
        <v>8</v>
      </c>
      <c r="N12" s="15" t="s">
        <v>28</v>
      </c>
    </row>
    <row r="13" spans="1:17" s="8" customFormat="1" ht="36" customHeight="1" x14ac:dyDescent="0.25">
      <c r="A13" s="23" t="s">
        <v>40</v>
      </c>
      <c r="B13" s="22" t="s">
        <v>29</v>
      </c>
      <c r="C13" s="25">
        <f t="shared" si="1"/>
        <v>11</v>
      </c>
      <c r="D13" s="61">
        <f t="shared" si="2"/>
        <v>11</v>
      </c>
      <c r="E13" s="26">
        <v>4</v>
      </c>
      <c r="F13" s="14">
        <v>2</v>
      </c>
      <c r="G13" s="26">
        <v>4</v>
      </c>
      <c r="H13" s="14">
        <v>2</v>
      </c>
      <c r="I13" s="26">
        <v>2</v>
      </c>
      <c r="J13" s="14">
        <v>0</v>
      </c>
      <c r="K13" s="25">
        <v>1</v>
      </c>
      <c r="L13" s="58">
        <v>7</v>
      </c>
      <c r="M13" s="37" t="s">
        <v>8</v>
      </c>
      <c r="N13" s="9" t="s">
        <v>30</v>
      </c>
    </row>
    <row r="14" spans="1:17" s="44" customFormat="1" ht="36" customHeight="1" x14ac:dyDescent="0.25">
      <c r="A14" s="53" t="s">
        <v>50</v>
      </c>
      <c r="B14" s="29" t="s">
        <v>58</v>
      </c>
      <c r="C14" s="25">
        <f t="shared" si="1"/>
        <v>1330</v>
      </c>
      <c r="D14" s="25">
        <f t="shared" si="2"/>
        <v>1666</v>
      </c>
      <c r="E14" s="26">
        <v>410</v>
      </c>
      <c r="F14" s="27">
        <v>36</v>
      </c>
      <c r="G14" s="26">
        <v>620</v>
      </c>
      <c r="H14" s="27">
        <v>596</v>
      </c>
      <c r="I14" s="26">
        <v>200</v>
      </c>
      <c r="J14" s="27">
        <v>820</v>
      </c>
      <c r="K14" s="25">
        <v>100</v>
      </c>
      <c r="L14" s="28">
        <v>214</v>
      </c>
      <c r="M14" s="13" t="s">
        <v>12</v>
      </c>
      <c r="N14" s="9" t="s">
        <v>57</v>
      </c>
      <c r="O14" s="8"/>
      <c r="P14" s="8"/>
      <c r="Q14" s="8"/>
    </row>
    <row r="15" spans="1:17" s="44" customFormat="1" ht="36" customHeight="1" x14ac:dyDescent="0.25">
      <c r="A15" s="32">
        <v>5</v>
      </c>
      <c r="B15" s="29" t="s">
        <v>2</v>
      </c>
      <c r="C15" s="25">
        <f t="shared" si="1"/>
        <v>1320</v>
      </c>
      <c r="D15" s="25">
        <f>F15+H15+J15+L15</f>
        <v>2016</v>
      </c>
      <c r="E15" s="26">
        <v>270</v>
      </c>
      <c r="F15" s="27">
        <v>277</v>
      </c>
      <c r="G15" s="26">
        <v>350</v>
      </c>
      <c r="H15" s="27">
        <v>801</v>
      </c>
      <c r="I15" s="26">
        <v>300</v>
      </c>
      <c r="J15" s="27">
        <v>144</v>
      </c>
      <c r="K15" s="25">
        <v>400</v>
      </c>
      <c r="L15" s="28">
        <v>794</v>
      </c>
      <c r="M15" s="13" t="s">
        <v>10</v>
      </c>
      <c r="N15" s="9" t="s">
        <v>74</v>
      </c>
      <c r="O15" s="8"/>
      <c r="P15" s="8"/>
      <c r="Q15" s="45"/>
    </row>
    <row r="16" spans="1:17" s="44" customFormat="1" ht="36" customHeight="1" x14ac:dyDescent="0.25">
      <c r="A16" s="32">
        <v>6</v>
      </c>
      <c r="B16" s="30" t="s">
        <v>79</v>
      </c>
      <c r="C16" s="25">
        <f t="shared" ref="C16:L16" si="4">SUM(C17:C20)</f>
        <v>480</v>
      </c>
      <c r="D16" s="25">
        <f>F16+H16+J16+L16</f>
        <v>624</v>
      </c>
      <c r="E16" s="25">
        <f t="shared" si="4"/>
        <v>8</v>
      </c>
      <c r="F16" s="28">
        <f t="shared" si="4"/>
        <v>75</v>
      </c>
      <c r="G16" s="25">
        <f t="shared" si="4"/>
        <v>154</v>
      </c>
      <c r="H16" s="28">
        <f t="shared" si="4"/>
        <v>30</v>
      </c>
      <c r="I16" s="25">
        <f t="shared" si="4"/>
        <v>315</v>
      </c>
      <c r="J16" s="28">
        <f t="shared" si="4"/>
        <v>313</v>
      </c>
      <c r="K16" s="25">
        <f t="shared" si="4"/>
        <v>3</v>
      </c>
      <c r="L16" s="28">
        <f t="shared" si="4"/>
        <v>206</v>
      </c>
      <c r="M16" s="13"/>
      <c r="N16" s="9"/>
      <c r="O16" s="8"/>
      <c r="P16" s="8"/>
      <c r="Q16" s="8"/>
    </row>
    <row r="17" spans="1:17" s="8" customFormat="1" ht="36" customHeight="1" x14ac:dyDescent="0.25">
      <c r="A17" s="23" t="s">
        <v>41</v>
      </c>
      <c r="B17" s="22" t="s">
        <v>6</v>
      </c>
      <c r="C17" s="25">
        <f>E17+G17+I17+K17</f>
        <v>0</v>
      </c>
      <c r="D17" s="61">
        <f t="shared" ref="D17:D20" si="5">F17+H17+J17+L17</f>
        <v>251</v>
      </c>
      <c r="E17" s="25">
        <v>0</v>
      </c>
      <c r="F17" s="58">
        <v>56</v>
      </c>
      <c r="G17" s="25">
        <v>0</v>
      </c>
      <c r="H17" s="58">
        <v>13</v>
      </c>
      <c r="I17" s="25">
        <v>0</v>
      </c>
      <c r="J17" s="13">
        <v>31</v>
      </c>
      <c r="K17" s="25">
        <v>0</v>
      </c>
      <c r="L17" s="13">
        <v>151</v>
      </c>
      <c r="M17" s="16" t="s">
        <v>5</v>
      </c>
      <c r="N17" s="15">
        <v>86</v>
      </c>
    </row>
    <row r="18" spans="1:17" s="8" customFormat="1" ht="36" customHeight="1" x14ac:dyDescent="0.25">
      <c r="A18" s="23" t="s">
        <v>42</v>
      </c>
      <c r="B18" s="22" t="s">
        <v>7</v>
      </c>
      <c r="C18" s="25">
        <f>E18+G18+I18+K18</f>
        <v>443</v>
      </c>
      <c r="D18" s="61">
        <f t="shared" si="5"/>
        <v>330</v>
      </c>
      <c r="E18" s="26">
        <v>0</v>
      </c>
      <c r="F18" s="14">
        <v>0</v>
      </c>
      <c r="G18" s="26">
        <v>136</v>
      </c>
      <c r="H18" s="14">
        <v>0</v>
      </c>
      <c r="I18" s="26">
        <v>307</v>
      </c>
      <c r="J18" s="14">
        <v>279</v>
      </c>
      <c r="K18" s="31">
        <v>0</v>
      </c>
      <c r="L18" s="59">
        <v>51</v>
      </c>
      <c r="M18" s="49" t="s">
        <v>13</v>
      </c>
      <c r="N18" s="15">
        <v>85</v>
      </c>
    </row>
    <row r="19" spans="1:17" s="8" customFormat="1" ht="36" customHeight="1" x14ac:dyDescent="0.25">
      <c r="A19" s="23" t="s">
        <v>43</v>
      </c>
      <c r="B19" s="22" t="s">
        <v>31</v>
      </c>
      <c r="C19" s="25">
        <f>E19+G19+I19+K19</f>
        <v>20</v>
      </c>
      <c r="D19" s="61">
        <f t="shared" si="5"/>
        <v>25</v>
      </c>
      <c r="E19" s="26">
        <v>3</v>
      </c>
      <c r="F19" s="14">
        <v>14</v>
      </c>
      <c r="G19" s="26">
        <v>7</v>
      </c>
      <c r="H19" s="14">
        <v>6</v>
      </c>
      <c r="I19" s="26">
        <v>7</v>
      </c>
      <c r="J19" s="14">
        <v>2</v>
      </c>
      <c r="K19" s="31">
        <v>3</v>
      </c>
      <c r="L19" s="16">
        <v>3</v>
      </c>
      <c r="M19" s="14" t="s">
        <v>16</v>
      </c>
      <c r="N19" s="15" t="s">
        <v>34</v>
      </c>
    </row>
    <row r="20" spans="1:17" s="8" customFormat="1" ht="36" customHeight="1" x14ac:dyDescent="0.25">
      <c r="A20" s="23" t="s">
        <v>44</v>
      </c>
      <c r="B20" s="22" t="s">
        <v>32</v>
      </c>
      <c r="C20" s="25">
        <f>E20+G20+I20+K20</f>
        <v>17</v>
      </c>
      <c r="D20" s="61">
        <f t="shared" si="5"/>
        <v>18</v>
      </c>
      <c r="E20" s="26">
        <v>5</v>
      </c>
      <c r="F20" s="57">
        <v>5</v>
      </c>
      <c r="G20" s="26">
        <v>11</v>
      </c>
      <c r="H20" s="14">
        <v>11</v>
      </c>
      <c r="I20" s="26">
        <v>1</v>
      </c>
      <c r="J20" s="57">
        <v>1</v>
      </c>
      <c r="K20" s="26">
        <v>0</v>
      </c>
      <c r="L20" s="57">
        <v>1</v>
      </c>
      <c r="M20" s="14" t="s">
        <v>17</v>
      </c>
      <c r="N20" s="15" t="s">
        <v>35</v>
      </c>
    </row>
    <row r="21" spans="1:17" s="44" customFormat="1" ht="36" customHeight="1" x14ac:dyDescent="0.25">
      <c r="A21" s="32">
        <v>7</v>
      </c>
      <c r="B21" s="29" t="s">
        <v>3</v>
      </c>
      <c r="C21" s="25">
        <f>E21+G21+I21+K21</f>
        <v>242</v>
      </c>
      <c r="D21" s="25">
        <f>-F21+H21+J21+L21</f>
        <v>242</v>
      </c>
      <c r="E21" s="26">
        <v>5</v>
      </c>
      <c r="F21" s="27">
        <v>0</v>
      </c>
      <c r="G21" s="26">
        <v>89</v>
      </c>
      <c r="H21" s="27">
        <v>89</v>
      </c>
      <c r="I21" s="26">
        <v>97</v>
      </c>
      <c r="J21" s="27">
        <v>8</v>
      </c>
      <c r="K21" s="26">
        <v>51</v>
      </c>
      <c r="L21" s="27">
        <v>145</v>
      </c>
      <c r="M21" s="13" t="s">
        <v>11</v>
      </c>
      <c r="N21" s="9" t="s">
        <v>33</v>
      </c>
      <c r="O21" s="8"/>
      <c r="P21" s="8"/>
      <c r="Q21" s="8"/>
    </row>
    <row r="22" spans="1:17" s="44" customFormat="1" ht="36" customHeight="1" x14ac:dyDescent="0.25">
      <c r="A22" s="32">
        <v>8</v>
      </c>
      <c r="B22" s="30" t="s">
        <v>80</v>
      </c>
      <c r="C22" s="25">
        <f t="shared" ref="C22:L22" si="6">SUM(C23:C29)</f>
        <v>2074</v>
      </c>
      <c r="D22" s="25">
        <f>D23+D24+D25+D26+D27+D28+D29</f>
        <v>2826</v>
      </c>
      <c r="E22" s="25">
        <f t="shared" si="6"/>
        <v>454</v>
      </c>
      <c r="F22" s="28">
        <f t="shared" si="6"/>
        <v>328</v>
      </c>
      <c r="G22" s="25">
        <f t="shared" si="6"/>
        <v>295</v>
      </c>
      <c r="H22" s="28">
        <f t="shared" si="6"/>
        <v>934</v>
      </c>
      <c r="I22" s="25">
        <f t="shared" si="6"/>
        <v>761</v>
      </c>
      <c r="J22" s="28">
        <f t="shared" si="6"/>
        <v>1076</v>
      </c>
      <c r="K22" s="25">
        <f t="shared" si="6"/>
        <v>564</v>
      </c>
      <c r="L22" s="28">
        <f t="shared" si="6"/>
        <v>488</v>
      </c>
      <c r="M22" s="13"/>
      <c r="N22" s="9"/>
      <c r="O22" s="8"/>
      <c r="P22" s="8"/>
      <c r="Q22" s="8"/>
    </row>
    <row r="23" spans="1:17" s="8" customFormat="1" ht="36" customHeight="1" x14ac:dyDescent="0.25">
      <c r="A23" s="18" t="s">
        <v>45</v>
      </c>
      <c r="B23" s="22" t="s">
        <v>14</v>
      </c>
      <c r="C23" s="25">
        <f t="shared" ref="C23:D29" si="7">E23+G23+I23+K23</f>
        <v>198</v>
      </c>
      <c r="D23" s="61">
        <f>F23+H23+J23+L23</f>
        <v>1090</v>
      </c>
      <c r="E23" s="26">
        <v>35</v>
      </c>
      <c r="F23" s="14">
        <v>269</v>
      </c>
      <c r="G23" s="26">
        <v>42</v>
      </c>
      <c r="H23" s="14">
        <v>240</v>
      </c>
      <c r="I23" s="26">
        <v>58</v>
      </c>
      <c r="J23" s="14">
        <v>269</v>
      </c>
      <c r="K23" s="31">
        <v>63</v>
      </c>
      <c r="L23" s="16">
        <v>312</v>
      </c>
      <c r="M23" s="16" t="s">
        <v>15</v>
      </c>
      <c r="N23" s="15">
        <v>56</v>
      </c>
    </row>
    <row r="24" spans="1:17" s="8" customFormat="1" ht="36" customHeight="1" x14ac:dyDescent="0.25">
      <c r="A24" s="18" t="s">
        <v>59</v>
      </c>
      <c r="B24" s="22" t="s">
        <v>4</v>
      </c>
      <c r="C24" s="25">
        <f t="shared" si="7"/>
        <v>200</v>
      </c>
      <c r="D24" s="61">
        <f>F24+H24+J24+L24</f>
        <v>200</v>
      </c>
      <c r="E24" s="26">
        <v>70</v>
      </c>
      <c r="F24" s="14">
        <v>0</v>
      </c>
      <c r="G24" s="26">
        <v>30</v>
      </c>
      <c r="H24" s="14">
        <v>116</v>
      </c>
      <c r="I24" s="26">
        <v>0</v>
      </c>
      <c r="J24" s="49">
        <v>65</v>
      </c>
      <c r="K24" s="67">
        <v>100</v>
      </c>
      <c r="L24" s="60">
        <v>19</v>
      </c>
      <c r="M24" s="50" t="s">
        <v>76</v>
      </c>
      <c r="N24" s="9" t="s">
        <v>23</v>
      </c>
    </row>
    <row r="25" spans="1:17" s="8" customFormat="1" ht="36" customHeight="1" x14ac:dyDescent="0.25">
      <c r="A25" s="18" t="s">
        <v>60</v>
      </c>
      <c r="B25" s="22" t="s">
        <v>51</v>
      </c>
      <c r="C25" s="25">
        <f t="shared" si="7"/>
        <v>3</v>
      </c>
      <c r="D25" s="61">
        <f t="shared" si="7"/>
        <v>3</v>
      </c>
      <c r="E25" s="26">
        <v>0</v>
      </c>
      <c r="F25" s="14">
        <v>0</v>
      </c>
      <c r="G25" s="26">
        <v>0</v>
      </c>
      <c r="H25" s="14">
        <v>0</v>
      </c>
      <c r="I25" s="26">
        <v>0</v>
      </c>
      <c r="J25" s="14">
        <v>0</v>
      </c>
      <c r="K25" s="25">
        <v>3</v>
      </c>
      <c r="L25" s="13">
        <v>3</v>
      </c>
      <c r="M25" s="13" t="s">
        <v>9</v>
      </c>
      <c r="N25" s="9" t="s">
        <v>22</v>
      </c>
    </row>
    <row r="26" spans="1:17" s="8" customFormat="1" ht="36" customHeight="1" x14ac:dyDescent="0.25">
      <c r="A26" s="18" t="s">
        <v>61</v>
      </c>
      <c r="B26" s="47" t="s">
        <v>72</v>
      </c>
      <c r="C26" s="25">
        <f t="shared" si="7"/>
        <v>15</v>
      </c>
      <c r="D26" s="61">
        <f t="shared" si="7"/>
        <v>13</v>
      </c>
      <c r="E26" s="26">
        <v>0</v>
      </c>
      <c r="F26" s="14">
        <v>0</v>
      </c>
      <c r="G26" s="26">
        <v>0</v>
      </c>
      <c r="H26" s="14">
        <v>13</v>
      </c>
      <c r="I26" s="26">
        <v>15</v>
      </c>
      <c r="J26" s="14">
        <v>0</v>
      </c>
      <c r="K26" s="25">
        <v>0</v>
      </c>
      <c r="L26" s="13">
        <v>0</v>
      </c>
      <c r="M26" s="13" t="s">
        <v>8</v>
      </c>
      <c r="N26" s="9" t="s">
        <v>73</v>
      </c>
    </row>
    <row r="27" spans="1:17" s="8" customFormat="1" ht="36" customHeight="1" x14ac:dyDescent="0.25">
      <c r="A27" s="18" t="s">
        <v>71</v>
      </c>
      <c r="B27" s="22" t="s">
        <v>46</v>
      </c>
      <c r="C27" s="25">
        <f t="shared" si="7"/>
        <v>13</v>
      </c>
      <c r="D27" s="61">
        <f t="shared" si="7"/>
        <v>2</v>
      </c>
      <c r="E27" s="26">
        <v>1</v>
      </c>
      <c r="F27" s="14">
        <v>0</v>
      </c>
      <c r="G27" s="26">
        <v>5</v>
      </c>
      <c r="H27" s="14">
        <v>2</v>
      </c>
      <c r="I27" s="26">
        <v>6</v>
      </c>
      <c r="J27" s="14">
        <v>0</v>
      </c>
      <c r="K27" s="31">
        <v>1</v>
      </c>
      <c r="L27" s="16">
        <v>0</v>
      </c>
      <c r="M27" s="17" t="s">
        <v>77</v>
      </c>
      <c r="N27" s="15" t="s">
        <v>63</v>
      </c>
    </row>
    <row r="28" spans="1:17" s="8" customFormat="1" ht="36" customHeight="1" x14ac:dyDescent="0.25">
      <c r="A28" s="18"/>
      <c r="B28" s="19"/>
      <c r="C28" s="25">
        <f t="shared" si="7"/>
        <v>1395</v>
      </c>
      <c r="D28" s="61">
        <f t="shared" si="7"/>
        <v>935</v>
      </c>
      <c r="E28" s="31">
        <v>348</v>
      </c>
      <c r="F28" s="16">
        <v>0</v>
      </c>
      <c r="G28" s="31">
        <v>168</v>
      </c>
      <c r="H28" s="16">
        <v>325</v>
      </c>
      <c r="I28" s="31">
        <v>612</v>
      </c>
      <c r="J28" s="55">
        <v>583</v>
      </c>
      <c r="K28" s="31">
        <v>267</v>
      </c>
      <c r="L28" s="16">
        <v>27</v>
      </c>
      <c r="M28" s="56" t="s">
        <v>48</v>
      </c>
      <c r="N28" s="35" t="s">
        <v>64</v>
      </c>
    </row>
    <row r="29" spans="1:17" s="8" customFormat="1" ht="36" customHeight="1" thickBot="1" x14ac:dyDescent="0.3">
      <c r="A29" s="20"/>
      <c r="B29" s="21"/>
      <c r="C29" s="25">
        <f t="shared" si="7"/>
        <v>250</v>
      </c>
      <c r="D29" s="61">
        <f t="shared" si="7"/>
        <v>583</v>
      </c>
      <c r="E29" s="63">
        <v>0</v>
      </c>
      <c r="F29" s="48">
        <v>59</v>
      </c>
      <c r="G29" s="63">
        <v>50</v>
      </c>
      <c r="H29" s="48">
        <v>238</v>
      </c>
      <c r="I29" s="63">
        <v>70</v>
      </c>
      <c r="J29" s="48">
        <v>159</v>
      </c>
      <c r="K29" s="63">
        <v>130</v>
      </c>
      <c r="L29" s="48">
        <v>127</v>
      </c>
      <c r="M29" s="43" t="s">
        <v>65</v>
      </c>
      <c r="N29" s="36"/>
    </row>
    <row r="30" spans="1:17" s="42" customFormat="1" ht="26.25" customHeight="1" thickBot="1" x14ac:dyDescent="0.3">
      <c r="A30" s="40"/>
      <c r="B30" s="41"/>
      <c r="C30" s="46"/>
      <c r="D30" s="69"/>
      <c r="E30" s="64"/>
      <c r="G30" s="64"/>
      <c r="I30" s="64"/>
      <c r="K30" s="64"/>
      <c r="M30" s="51"/>
      <c r="N30" s="51"/>
      <c r="O30" s="51"/>
      <c r="P30" s="51"/>
      <c r="Q30" s="51"/>
    </row>
    <row r="31" spans="1:17" ht="17.25" customHeight="1" x14ac:dyDescent="0.25">
      <c r="A31" s="70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</row>
    <row r="32" spans="1:17" s="8" customFormat="1" x14ac:dyDescent="0.25">
      <c r="C32" s="24"/>
      <c r="D32" s="62"/>
      <c r="E32" s="65"/>
      <c r="F32" s="4"/>
      <c r="G32" s="65"/>
      <c r="H32" s="4"/>
      <c r="I32" s="65"/>
      <c r="J32" s="4"/>
      <c r="K32" s="68"/>
      <c r="L32" s="7"/>
      <c r="M32" s="33"/>
      <c r="N32" s="4"/>
    </row>
    <row r="33" spans="3:14" s="8" customFormat="1" x14ac:dyDescent="0.25">
      <c r="C33" s="24"/>
      <c r="D33" s="62"/>
      <c r="E33" s="65"/>
      <c r="F33" s="4"/>
      <c r="G33" s="65"/>
      <c r="H33" s="4"/>
      <c r="I33" s="65"/>
      <c r="J33" s="4"/>
      <c r="K33" s="68"/>
      <c r="L33" s="7"/>
      <c r="N33" s="4"/>
    </row>
    <row r="34" spans="3:14" s="8" customFormat="1" x14ac:dyDescent="0.25">
      <c r="C34" s="24"/>
      <c r="D34" s="62"/>
      <c r="E34" s="65"/>
      <c r="F34" s="4"/>
      <c r="G34" s="65"/>
      <c r="H34" s="4"/>
      <c r="I34" s="65"/>
      <c r="J34" s="4"/>
      <c r="K34" s="68"/>
      <c r="L34" s="7"/>
      <c r="N34" s="4"/>
    </row>
    <row r="35" spans="3:14" s="8" customFormat="1" x14ac:dyDescent="0.25">
      <c r="C35" s="24"/>
      <c r="D35" s="62"/>
      <c r="E35" s="65"/>
      <c r="F35" s="4"/>
      <c r="G35" s="65"/>
      <c r="H35" s="4"/>
      <c r="I35" s="65"/>
      <c r="J35" s="4"/>
      <c r="K35" s="68"/>
      <c r="L35" s="7"/>
      <c r="N35" s="4"/>
    </row>
    <row r="36" spans="3:14" s="8" customFormat="1" x14ac:dyDescent="0.25">
      <c r="C36" s="24"/>
      <c r="D36" s="62"/>
      <c r="E36" s="65"/>
      <c r="F36" s="4"/>
      <c r="G36" s="65"/>
      <c r="H36" s="4"/>
      <c r="I36" s="65"/>
      <c r="J36" s="4"/>
      <c r="K36" s="68"/>
      <c r="L36" s="7"/>
      <c r="N36" s="4"/>
    </row>
    <row r="37" spans="3:14" s="8" customFormat="1" x14ac:dyDescent="0.25">
      <c r="C37" s="24"/>
      <c r="D37" s="62"/>
      <c r="E37" s="65"/>
      <c r="F37" s="4"/>
      <c r="G37" s="65"/>
      <c r="H37" s="4"/>
      <c r="I37" s="65"/>
      <c r="J37" s="4"/>
      <c r="K37" s="68"/>
      <c r="L37" s="7"/>
      <c r="N37" s="4"/>
    </row>
    <row r="38" spans="3:14" s="8" customFormat="1" x14ac:dyDescent="0.25">
      <c r="C38" s="24"/>
      <c r="D38" s="62"/>
      <c r="E38" s="65"/>
      <c r="F38" s="4"/>
      <c r="G38" s="65"/>
      <c r="H38" s="4"/>
      <c r="I38" s="65"/>
      <c r="J38" s="4"/>
      <c r="K38" s="68"/>
      <c r="L38" s="7"/>
      <c r="N38" s="4"/>
    </row>
    <row r="39" spans="3:14" s="8" customFormat="1" x14ac:dyDescent="0.25">
      <c r="C39" s="24"/>
      <c r="D39" s="62"/>
      <c r="E39" s="65"/>
      <c r="F39" s="4"/>
      <c r="G39" s="65"/>
      <c r="H39" s="4"/>
      <c r="I39" s="65"/>
      <c r="J39" s="4"/>
      <c r="K39" s="68"/>
      <c r="L39" s="7"/>
      <c r="N39" s="4"/>
    </row>
    <row r="40" spans="3:14" s="8" customFormat="1" x14ac:dyDescent="0.25">
      <c r="C40" s="24"/>
      <c r="D40" s="62"/>
      <c r="E40" s="65"/>
      <c r="F40" s="4"/>
      <c r="G40" s="65"/>
      <c r="H40" s="4"/>
      <c r="I40" s="65"/>
      <c r="J40" s="4"/>
      <c r="K40" s="68"/>
      <c r="L40" s="7"/>
      <c r="N40" s="4"/>
    </row>
    <row r="41" spans="3:14" s="8" customFormat="1" x14ac:dyDescent="0.25">
      <c r="C41" s="24"/>
      <c r="D41" s="62"/>
      <c r="E41" s="65"/>
      <c r="F41" s="4"/>
      <c r="G41" s="65"/>
      <c r="H41" s="4"/>
      <c r="I41" s="65"/>
      <c r="J41" s="4"/>
      <c r="K41" s="68"/>
      <c r="L41" s="7"/>
      <c r="N41" s="4"/>
    </row>
    <row r="42" spans="3:14" s="8" customFormat="1" x14ac:dyDescent="0.25">
      <c r="C42" s="24"/>
      <c r="D42" s="62"/>
      <c r="E42" s="65"/>
      <c r="F42" s="4"/>
      <c r="G42" s="65"/>
      <c r="H42" s="4"/>
      <c r="I42" s="65"/>
      <c r="J42" s="4"/>
      <c r="K42" s="68"/>
      <c r="L42" s="7"/>
      <c r="N42" s="4"/>
    </row>
    <row r="43" spans="3:14" s="8" customFormat="1" x14ac:dyDescent="0.25">
      <c r="C43" s="24"/>
      <c r="D43" s="62"/>
      <c r="E43" s="65"/>
      <c r="F43" s="4"/>
      <c r="G43" s="65"/>
      <c r="H43" s="4"/>
      <c r="I43" s="65"/>
      <c r="J43" s="4"/>
      <c r="K43" s="68"/>
      <c r="L43" s="7"/>
      <c r="N43" s="4"/>
    </row>
    <row r="44" spans="3:14" s="8" customFormat="1" x14ac:dyDescent="0.25">
      <c r="C44" s="24"/>
      <c r="D44" s="62"/>
      <c r="E44" s="65"/>
      <c r="F44" s="4"/>
      <c r="G44" s="65"/>
      <c r="H44" s="4"/>
      <c r="I44" s="65"/>
      <c r="J44" s="4"/>
      <c r="K44" s="68"/>
      <c r="L44" s="7"/>
      <c r="N44" s="4"/>
    </row>
    <row r="45" spans="3:14" s="8" customFormat="1" x14ac:dyDescent="0.25">
      <c r="C45" s="24"/>
      <c r="D45" s="62"/>
      <c r="E45" s="65"/>
      <c r="F45" s="4"/>
      <c r="G45" s="65"/>
      <c r="H45" s="4"/>
      <c r="I45" s="65"/>
      <c r="J45" s="4"/>
      <c r="K45" s="68"/>
      <c r="L45" s="7"/>
      <c r="N45" s="4"/>
    </row>
    <row r="46" spans="3:14" s="8" customFormat="1" x14ac:dyDescent="0.25">
      <c r="C46" s="24"/>
      <c r="D46" s="62"/>
      <c r="E46" s="65"/>
      <c r="F46" s="4"/>
      <c r="G46" s="65"/>
      <c r="H46" s="4"/>
      <c r="I46" s="65"/>
      <c r="J46" s="4"/>
      <c r="K46" s="68"/>
      <c r="L46" s="7"/>
      <c r="N46" s="4"/>
    </row>
    <row r="47" spans="3:14" s="8" customFormat="1" x14ac:dyDescent="0.25">
      <c r="C47" s="24"/>
      <c r="D47" s="62"/>
      <c r="E47" s="65"/>
      <c r="F47" s="4"/>
      <c r="G47" s="65"/>
      <c r="H47" s="4"/>
      <c r="I47" s="65"/>
      <c r="J47" s="4"/>
      <c r="K47" s="68"/>
      <c r="L47" s="7"/>
      <c r="N47" s="4"/>
    </row>
    <row r="48" spans="3:14" s="8" customFormat="1" x14ac:dyDescent="0.25">
      <c r="C48" s="24"/>
      <c r="D48" s="62"/>
      <c r="E48" s="65"/>
      <c r="F48" s="4"/>
      <c r="G48" s="65"/>
      <c r="H48" s="4"/>
      <c r="I48" s="65"/>
      <c r="J48" s="4"/>
      <c r="K48" s="68"/>
      <c r="L48" s="7"/>
      <c r="N48" s="4"/>
    </row>
    <row r="49" spans="3:14" s="8" customFormat="1" x14ac:dyDescent="0.25">
      <c r="C49" s="24"/>
      <c r="D49" s="62"/>
      <c r="E49" s="65"/>
      <c r="F49" s="4"/>
      <c r="G49" s="65"/>
      <c r="H49" s="4"/>
      <c r="I49" s="65"/>
      <c r="J49" s="4"/>
      <c r="K49" s="68"/>
      <c r="L49" s="7"/>
      <c r="N49" s="4"/>
    </row>
    <row r="50" spans="3:14" s="8" customFormat="1" x14ac:dyDescent="0.25">
      <c r="C50" s="24"/>
      <c r="D50" s="62"/>
      <c r="E50" s="65"/>
      <c r="F50" s="4"/>
      <c r="G50" s="65"/>
      <c r="H50" s="4"/>
      <c r="I50" s="65"/>
      <c r="J50" s="4"/>
      <c r="K50" s="68"/>
      <c r="L50" s="7"/>
      <c r="N50" s="4"/>
    </row>
    <row r="51" spans="3:14" s="8" customFormat="1" x14ac:dyDescent="0.25">
      <c r="C51" s="24"/>
      <c r="D51" s="62"/>
      <c r="E51" s="65"/>
      <c r="F51" s="4"/>
      <c r="G51" s="65"/>
      <c r="H51" s="4"/>
      <c r="I51" s="65"/>
      <c r="J51" s="4"/>
      <c r="K51" s="68"/>
      <c r="L51" s="7"/>
      <c r="N51" s="4"/>
    </row>
    <row r="52" spans="3:14" s="8" customFormat="1" x14ac:dyDescent="0.25">
      <c r="C52" s="24"/>
      <c r="D52" s="62"/>
      <c r="E52" s="65"/>
      <c r="F52" s="4"/>
      <c r="G52" s="65"/>
      <c r="H52" s="4"/>
      <c r="I52" s="65"/>
      <c r="J52" s="4"/>
      <c r="K52" s="68"/>
      <c r="L52" s="7"/>
      <c r="N52" s="4"/>
    </row>
    <row r="53" spans="3:14" s="8" customFormat="1" x14ac:dyDescent="0.25">
      <c r="C53" s="24"/>
      <c r="D53" s="62"/>
      <c r="E53" s="65"/>
      <c r="F53" s="4"/>
      <c r="G53" s="65"/>
      <c r="H53" s="4"/>
      <c r="I53" s="65"/>
      <c r="J53" s="4"/>
      <c r="K53" s="68"/>
      <c r="L53" s="7"/>
      <c r="N53" s="4"/>
    </row>
    <row r="54" spans="3:14" s="8" customFormat="1" x14ac:dyDescent="0.25">
      <c r="C54" s="24"/>
      <c r="D54" s="62"/>
      <c r="E54" s="65"/>
      <c r="F54" s="4"/>
      <c r="G54" s="65"/>
      <c r="H54" s="4"/>
      <c r="I54" s="65"/>
      <c r="J54" s="4"/>
      <c r="K54" s="68"/>
      <c r="L54" s="7"/>
      <c r="N54" s="4"/>
    </row>
    <row r="55" spans="3:14" s="8" customFormat="1" x14ac:dyDescent="0.25">
      <c r="C55" s="24"/>
      <c r="D55" s="62"/>
      <c r="E55" s="65"/>
      <c r="F55" s="4"/>
      <c r="G55" s="65"/>
      <c r="H55" s="4"/>
      <c r="I55" s="65"/>
      <c r="J55" s="4"/>
      <c r="K55" s="68"/>
      <c r="L55" s="7"/>
      <c r="N55" s="4"/>
    </row>
    <row r="56" spans="3:14" s="8" customFormat="1" x14ac:dyDescent="0.25">
      <c r="C56" s="24"/>
      <c r="D56" s="62"/>
      <c r="E56" s="65"/>
      <c r="F56" s="4"/>
      <c r="G56" s="65"/>
      <c r="H56" s="4"/>
      <c r="I56" s="65"/>
      <c r="J56" s="4"/>
      <c r="K56" s="68"/>
      <c r="L56" s="7"/>
      <c r="N56" s="4"/>
    </row>
    <row r="57" spans="3:14" s="8" customFormat="1" x14ac:dyDescent="0.25">
      <c r="C57" s="24"/>
      <c r="D57" s="62"/>
      <c r="E57" s="65"/>
      <c r="F57" s="4"/>
      <c r="G57" s="65"/>
      <c r="H57" s="4"/>
      <c r="I57" s="65"/>
      <c r="J57" s="4"/>
      <c r="K57" s="68"/>
      <c r="L57" s="7"/>
      <c r="N57" s="4"/>
    </row>
    <row r="58" spans="3:14" s="8" customFormat="1" x14ac:dyDescent="0.25">
      <c r="C58" s="24"/>
      <c r="D58" s="62"/>
      <c r="E58" s="65"/>
      <c r="F58" s="4"/>
      <c r="G58" s="65"/>
      <c r="H58" s="4"/>
      <c r="I58" s="65"/>
      <c r="J58" s="4"/>
      <c r="K58" s="68"/>
      <c r="L58" s="7"/>
      <c r="N58" s="4"/>
    </row>
    <row r="59" spans="3:14" s="8" customFormat="1" x14ac:dyDescent="0.25">
      <c r="C59" s="24"/>
      <c r="D59" s="62"/>
      <c r="E59" s="65"/>
      <c r="F59" s="4"/>
      <c r="G59" s="65"/>
      <c r="H59" s="4"/>
      <c r="I59" s="65"/>
      <c r="J59" s="4"/>
      <c r="K59" s="68"/>
      <c r="L59" s="7"/>
      <c r="N59" s="4"/>
    </row>
    <row r="60" spans="3:14" s="8" customFormat="1" x14ac:dyDescent="0.25">
      <c r="C60" s="24"/>
      <c r="D60" s="62"/>
      <c r="E60" s="65"/>
      <c r="F60" s="4"/>
      <c r="G60" s="65"/>
      <c r="H60" s="4"/>
      <c r="I60" s="65"/>
      <c r="J60" s="4"/>
      <c r="K60" s="68"/>
      <c r="L60" s="7"/>
      <c r="N60" s="4"/>
    </row>
    <row r="61" spans="3:14" s="8" customFormat="1" x14ac:dyDescent="0.25">
      <c r="C61" s="24"/>
      <c r="D61" s="62"/>
      <c r="E61" s="65"/>
      <c r="F61" s="4"/>
      <c r="G61" s="65"/>
      <c r="H61" s="4"/>
      <c r="I61" s="65"/>
      <c r="J61" s="4"/>
      <c r="K61" s="68"/>
      <c r="L61" s="7"/>
      <c r="N61" s="4"/>
    </row>
    <row r="62" spans="3:14" s="8" customFormat="1" x14ac:dyDescent="0.25">
      <c r="C62" s="24"/>
      <c r="D62" s="62"/>
      <c r="E62" s="65"/>
      <c r="F62" s="4"/>
      <c r="G62" s="65"/>
      <c r="H62" s="4"/>
      <c r="I62" s="65"/>
      <c r="J62" s="4"/>
      <c r="K62" s="68"/>
      <c r="L62" s="7"/>
      <c r="N62" s="4"/>
    </row>
    <row r="63" spans="3:14" s="8" customFormat="1" x14ac:dyDescent="0.25">
      <c r="C63" s="24"/>
      <c r="D63" s="62"/>
      <c r="E63" s="65"/>
      <c r="F63" s="4"/>
      <c r="G63" s="65"/>
      <c r="H63" s="4"/>
      <c r="I63" s="65"/>
      <c r="J63" s="4"/>
      <c r="K63" s="68"/>
      <c r="L63" s="7"/>
      <c r="N63" s="4"/>
    </row>
    <row r="64" spans="3:14" s="8" customFormat="1" x14ac:dyDescent="0.25">
      <c r="C64" s="24"/>
      <c r="D64" s="62"/>
      <c r="E64" s="65"/>
      <c r="F64" s="4"/>
      <c r="G64" s="65"/>
      <c r="H64" s="4"/>
      <c r="I64" s="65"/>
      <c r="J64" s="4"/>
      <c r="K64" s="68"/>
      <c r="L64" s="7"/>
      <c r="N64" s="4"/>
    </row>
    <row r="65" spans="3:14" s="8" customFormat="1" x14ac:dyDescent="0.25">
      <c r="C65" s="24"/>
      <c r="D65" s="62"/>
      <c r="E65" s="65"/>
      <c r="F65" s="4"/>
      <c r="G65" s="65"/>
      <c r="H65" s="4"/>
      <c r="I65" s="65"/>
      <c r="J65" s="4"/>
      <c r="K65" s="68"/>
      <c r="L65" s="7"/>
      <c r="N65" s="4"/>
    </row>
    <row r="66" spans="3:14" s="8" customFormat="1" x14ac:dyDescent="0.25">
      <c r="C66" s="24"/>
      <c r="D66" s="62"/>
      <c r="E66" s="65"/>
      <c r="F66" s="4"/>
      <c r="G66" s="65"/>
      <c r="H66" s="4"/>
      <c r="I66" s="65"/>
      <c r="J66" s="4"/>
      <c r="K66" s="68"/>
      <c r="L66" s="7"/>
      <c r="N66" s="4"/>
    </row>
    <row r="67" spans="3:14" s="8" customFormat="1" x14ac:dyDescent="0.25">
      <c r="C67" s="24"/>
      <c r="D67" s="62"/>
      <c r="E67" s="65"/>
      <c r="F67" s="4"/>
      <c r="G67" s="65"/>
      <c r="H67" s="4"/>
      <c r="I67" s="65"/>
      <c r="J67" s="4"/>
      <c r="K67" s="68"/>
      <c r="L67" s="7"/>
      <c r="N67" s="4"/>
    </row>
    <row r="68" spans="3:14" s="8" customFormat="1" x14ac:dyDescent="0.25">
      <c r="C68" s="24"/>
      <c r="D68" s="62"/>
      <c r="E68" s="65"/>
      <c r="F68" s="4"/>
      <c r="G68" s="65"/>
      <c r="H68" s="4"/>
      <c r="I68" s="65"/>
      <c r="J68" s="4"/>
      <c r="K68" s="68"/>
      <c r="L68" s="7"/>
      <c r="N68" s="4"/>
    </row>
    <row r="69" spans="3:14" s="8" customFormat="1" x14ac:dyDescent="0.25">
      <c r="C69" s="24"/>
      <c r="D69" s="62"/>
      <c r="E69" s="65"/>
      <c r="F69" s="4"/>
      <c r="G69" s="65"/>
      <c r="H69" s="4"/>
      <c r="I69" s="65"/>
      <c r="J69" s="4"/>
      <c r="K69" s="68"/>
      <c r="L69" s="7"/>
      <c r="N69" s="4"/>
    </row>
    <row r="70" spans="3:14" s="8" customFormat="1" x14ac:dyDescent="0.25">
      <c r="C70" s="24"/>
      <c r="D70" s="62"/>
      <c r="E70" s="65"/>
      <c r="F70" s="4"/>
      <c r="G70" s="65"/>
      <c r="H70" s="4"/>
      <c r="I70" s="65"/>
      <c r="J70" s="4"/>
      <c r="K70" s="68"/>
      <c r="L70" s="7"/>
      <c r="N70" s="4"/>
    </row>
    <row r="71" spans="3:14" s="8" customFormat="1" x14ac:dyDescent="0.25">
      <c r="C71" s="24"/>
      <c r="D71" s="62"/>
      <c r="E71" s="65"/>
      <c r="F71" s="4"/>
      <c r="G71" s="65"/>
      <c r="H71" s="4"/>
      <c r="I71" s="65"/>
      <c r="J71" s="4"/>
      <c r="K71" s="68"/>
      <c r="L71" s="7"/>
      <c r="N71" s="4"/>
    </row>
    <row r="72" spans="3:14" s="8" customFormat="1" x14ac:dyDescent="0.25">
      <c r="C72" s="24"/>
      <c r="D72" s="62"/>
      <c r="E72" s="65"/>
      <c r="F72" s="4"/>
      <c r="G72" s="65"/>
      <c r="H72" s="4"/>
      <c r="I72" s="65"/>
      <c r="J72" s="4"/>
      <c r="K72" s="68"/>
      <c r="L72" s="7"/>
      <c r="N72" s="4"/>
    </row>
    <row r="73" spans="3:14" s="8" customFormat="1" x14ac:dyDescent="0.25">
      <c r="C73" s="24"/>
      <c r="D73" s="62"/>
      <c r="E73" s="65"/>
      <c r="F73" s="4"/>
      <c r="G73" s="65"/>
      <c r="H73" s="4"/>
      <c r="I73" s="65"/>
      <c r="J73" s="4"/>
      <c r="K73" s="68"/>
      <c r="L73" s="7"/>
      <c r="N73" s="4"/>
    </row>
    <row r="74" spans="3:14" s="8" customFormat="1" x14ac:dyDescent="0.25">
      <c r="C74" s="24"/>
      <c r="D74" s="62"/>
      <c r="E74" s="65"/>
      <c r="F74" s="4"/>
      <c r="G74" s="65"/>
      <c r="H74" s="4"/>
      <c r="I74" s="65"/>
      <c r="J74" s="4"/>
      <c r="K74" s="68"/>
      <c r="L74" s="7"/>
      <c r="N74" s="4"/>
    </row>
    <row r="75" spans="3:14" s="8" customFormat="1" x14ac:dyDescent="0.25">
      <c r="C75" s="24"/>
      <c r="D75" s="62"/>
      <c r="E75" s="65"/>
      <c r="F75" s="4"/>
      <c r="G75" s="65"/>
      <c r="H75" s="4"/>
      <c r="I75" s="65"/>
      <c r="J75" s="4"/>
      <c r="K75" s="68"/>
      <c r="L75" s="7"/>
      <c r="N75" s="4"/>
    </row>
    <row r="76" spans="3:14" s="8" customFormat="1" x14ac:dyDescent="0.25">
      <c r="C76" s="24"/>
      <c r="D76" s="62"/>
      <c r="E76" s="65"/>
      <c r="F76" s="4"/>
      <c r="G76" s="65"/>
      <c r="H76" s="4"/>
      <c r="I76" s="65"/>
      <c r="J76" s="4"/>
      <c r="K76" s="68"/>
      <c r="L76" s="7"/>
      <c r="N76" s="4"/>
    </row>
    <row r="77" spans="3:14" s="8" customFormat="1" x14ac:dyDescent="0.25">
      <c r="C77" s="24"/>
      <c r="D77" s="62"/>
      <c r="E77" s="65"/>
      <c r="F77" s="4"/>
      <c r="G77" s="65"/>
      <c r="H77" s="4"/>
      <c r="I77" s="65"/>
      <c r="J77" s="4"/>
      <c r="K77" s="68"/>
      <c r="L77" s="7"/>
      <c r="N77" s="4"/>
    </row>
    <row r="78" spans="3:14" s="8" customFormat="1" x14ac:dyDescent="0.25">
      <c r="C78" s="24"/>
      <c r="D78" s="62"/>
      <c r="E78" s="65"/>
      <c r="F78" s="4"/>
      <c r="G78" s="65"/>
      <c r="H78" s="4"/>
      <c r="I78" s="65"/>
      <c r="J78" s="4"/>
      <c r="K78" s="68"/>
      <c r="L78" s="7"/>
      <c r="N78" s="4"/>
    </row>
    <row r="79" spans="3:14" s="8" customFormat="1" x14ac:dyDescent="0.25">
      <c r="C79" s="24"/>
      <c r="D79" s="62"/>
      <c r="E79" s="65"/>
      <c r="F79" s="4"/>
      <c r="G79" s="65"/>
      <c r="H79" s="4"/>
      <c r="I79" s="65"/>
      <c r="J79" s="4"/>
      <c r="K79" s="68"/>
      <c r="L79" s="7"/>
      <c r="N79" s="4"/>
    </row>
    <row r="80" spans="3:14" s="8" customFormat="1" x14ac:dyDescent="0.25">
      <c r="C80" s="24"/>
      <c r="D80" s="62"/>
      <c r="E80" s="65"/>
      <c r="F80" s="4"/>
      <c r="G80" s="65"/>
      <c r="H80" s="4"/>
      <c r="I80" s="65"/>
      <c r="J80" s="4"/>
      <c r="K80" s="68"/>
      <c r="L80" s="7"/>
      <c r="N80" s="4"/>
    </row>
    <row r="81" spans="3:14" s="8" customFormat="1" x14ac:dyDescent="0.25">
      <c r="C81" s="24"/>
      <c r="D81" s="62"/>
      <c r="E81" s="65"/>
      <c r="F81" s="4"/>
      <c r="G81" s="65"/>
      <c r="H81" s="4"/>
      <c r="I81" s="65"/>
      <c r="J81" s="4"/>
      <c r="K81" s="68"/>
      <c r="L81" s="7"/>
      <c r="N81" s="4"/>
    </row>
    <row r="82" spans="3:14" s="8" customFormat="1" x14ac:dyDescent="0.25">
      <c r="C82" s="24"/>
      <c r="D82" s="62"/>
      <c r="E82" s="65"/>
      <c r="F82" s="4"/>
      <c r="G82" s="65"/>
      <c r="H82" s="4"/>
      <c r="I82" s="65"/>
      <c r="J82" s="4"/>
      <c r="K82" s="68"/>
      <c r="L82" s="7"/>
      <c r="N82" s="4"/>
    </row>
    <row r="83" spans="3:14" s="8" customFormat="1" x14ac:dyDescent="0.25">
      <c r="C83" s="24"/>
      <c r="D83" s="62"/>
      <c r="E83" s="65"/>
      <c r="F83" s="4"/>
      <c r="G83" s="65"/>
      <c r="H83" s="4"/>
      <c r="I83" s="65"/>
      <c r="J83" s="4"/>
      <c r="K83" s="68"/>
      <c r="L83" s="7"/>
      <c r="N83" s="4"/>
    </row>
    <row r="84" spans="3:14" s="8" customFormat="1" x14ac:dyDescent="0.25">
      <c r="C84" s="24"/>
      <c r="D84" s="62"/>
      <c r="E84" s="65"/>
      <c r="F84" s="4"/>
      <c r="G84" s="65"/>
      <c r="H84" s="4"/>
      <c r="I84" s="65"/>
      <c r="J84" s="4"/>
      <c r="K84" s="68"/>
      <c r="L84" s="7"/>
      <c r="N84" s="4"/>
    </row>
    <row r="85" spans="3:14" s="8" customFormat="1" x14ac:dyDescent="0.25">
      <c r="C85" s="24"/>
      <c r="D85" s="62"/>
      <c r="E85" s="65"/>
      <c r="F85" s="4"/>
      <c r="G85" s="65"/>
      <c r="H85" s="4"/>
      <c r="I85" s="65"/>
      <c r="J85" s="4"/>
      <c r="K85" s="68"/>
      <c r="L85" s="7"/>
      <c r="N85" s="4"/>
    </row>
    <row r="86" spans="3:14" s="8" customFormat="1" x14ac:dyDescent="0.25">
      <c r="C86" s="24"/>
      <c r="D86" s="62"/>
      <c r="E86" s="65"/>
      <c r="F86" s="4"/>
      <c r="G86" s="65"/>
      <c r="H86" s="4"/>
      <c r="I86" s="65"/>
      <c r="J86" s="4"/>
      <c r="K86" s="68"/>
      <c r="L86" s="7"/>
      <c r="N86" s="4"/>
    </row>
    <row r="87" spans="3:14" s="8" customFormat="1" x14ac:dyDescent="0.25">
      <c r="C87" s="24"/>
      <c r="D87" s="62"/>
      <c r="E87" s="65"/>
      <c r="F87" s="4"/>
      <c r="G87" s="65"/>
      <c r="H87" s="4"/>
      <c r="I87" s="65"/>
      <c r="J87" s="4"/>
      <c r="K87" s="68"/>
      <c r="L87" s="7"/>
      <c r="N87" s="4"/>
    </row>
    <row r="88" spans="3:14" s="8" customFormat="1" x14ac:dyDescent="0.25">
      <c r="C88" s="24"/>
      <c r="D88" s="62"/>
      <c r="E88" s="65"/>
      <c r="F88" s="4"/>
      <c r="G88" s="65"/>
      <c r="H88" s="4"/>
      <c r="I88" s="65"/>
      <c r="J88" s="4"/>
      <c r="K88" s="68"/>
      <c r="L88" s="7"/>
      <c r="N88" s="4"/>
    </row>
    <row r="89" spans="3:14" s="8" customFormat="1" x14ac:dyDescent="0.25">
      <c r="C89" s="24"/>
      <c r="D89" s="62"/>
      <c r="E89" s="65"/>
      <c r="F89" s="4"/>
      <c r="G89" s="65"/>
      <c r="H89" s="4"/>
      <c r="I89" s="65"/>
      <c r="J89" s="4"/>
      <c r="K89" s="68"/>
      <c r="L89" s="7"/>
      <c r="N89" s="4"/>
    </row>
    <row r="90" spans="3:14" s="8" customFormat="1" x14ac:dyDescent="0.25">
      <c r="C90" s="24"/>
      <c r="D90" s="62"/>
      <c r="E90" s="65"/>
      <c r="F90" s="4"/>
      <c r="G90" s="65"/>
      <c r="H90" s="4"/>
      <c r="I90" s="65"/>
      <c r="J90" s="4"/>
      <c r="K90" s="68"/>
      <c r="L90" s="7"/>
      <c r="N90" s="4"/>
    </row>
    <row r="91" spans="3:14" s="8" customFormat="1" x14ac:dyDescent="0.25">
      <c r="C91" s="24"/>
      <c r="D91" s="62"/>
      <c r="E91" s="65"/>
      <c r="F91" s="4"/>
      <c r="G91" s="65"/>
      <c r="H91" s="4"/>
      <c r="I91" s="65"/>
      <c r="J91" s="4"/>
      <c r="K91" s="68"/>
      <c r="L91" s="7"/>
      <c r="N91" s="4"/>
    </row>
    <row r="92" spans="3:14" s="8" customFormat="1" x14ac:dyDescent="0.25">
      <c r="C92" s="24"/>
      <c r="D92" s="62"/>
      <c r="E92" s="65"/>
      <c r="F92" s="4"/>
      <c r="G92" s="65"/>
      <c r="H92" s="4"/>
      <c r="I92" s="65"/>
      <c r="J92" s="4"/>
      <c r="K92" s="68"/>
      <c r="L92" s="7"/>
      <c r="N92" s="4"/>
    </row>
    <row r="93" spans="3:14" s="8" customFormat="1" x14ac:dyDescent="0.25">
      <c r="C93" s="24"/>
      <c r="D93" s="62"/>
      <c r="E93" s="65"/>
      <c r="F93" s="4"/>
      <c r="G93" s="65"/>
      <c r="H93" s="4"/>
      <c r="I93" s="65"/>
      <c r="J93" s="4"/>
      <c r="K93" s="68"/>
      <c r="L93" s="7"/>
      <c r="N93" s="4"/>
    </row>
    <row r="94" spans="3:14" s="8" customFormat="1" x14ac:dyDescent="0.25">
      <c r="C94" s="24"/>
      <c r="D94" s="62"/>
      <c r="E94" s="65"/>
      <c r="F94" s="4"/>
      <c r="G94" s="65"/>
      <c r="H94" s="4"/>
      <c r="I94" s="65"/>
      <c r="J94" s="4"/>
      <c r="K94" s="68"/>
      <c r="L94" s="7"/>
      <c r="N94" s="4"/>
    </row>
    <row r="95" spans="3:14" s="8" customFormat="1" x14ac:dyDescent="0.25">
      <c r="C95" s="24"/>
      <c r="D95" s="62"/>
      <c r="E95" s="65"/>
      <c r="F95" s="4"/>
      <c r="G95" s="65"/>
      <c r="H95" s="4"/>
      <c r="I95" s="65"/>
      <c r="J95" s="4"/>
      <c r="K95" s="68"/>
      <c r="L95" s="7"/>
      <c r="N95" s="4"/>
    </row>
    <row r="96" spans="3:14" s="8" customFormat="1" x14ac:dyDescent="0.25">
      <c r="C96" s="24"/>
      <c r="D96" s="62"/>
      <c r="E96" s="65"/>
      <c r="F96" s="4"/>
      <c r="G96" s="65"/>
      <c r="H96" s="4"/>
      <c r="I96" s="65"/>
      <c r="J96" s="4"/>
      <c r="K96" s="68"/>
      <c r="L96" s="7"/>
      <c r="N96" s="4"/>
    </row>
    <row r="97" spans="3:14" s="8" customFormat="1" x14ac:dyDescent="0.25">
      <c r="C97" s="24"/>
      <c r="D97" s="62"/>
      <c r="E97" s="65"/>
      <c r="F97" s="4"/>
      <c r="G97" s="65"/>
      <c r="H97" s="4"/>
      <c r="I97" s="65"/>
      <c r="J97" s="4"/>
      <c r="K97" s="68"/>
      <c r="L97" s="7"/>
      <c r="N97" s="4"/>
    </row>
    <row r="98" spans="3:14" s="8" customFormat="1" x14ac:dyDescent="0.25">
      <c r="C98" s="24"/>
      <c r="D98" s="62"/>
      <c r="E98" s="65"/>
      <c r="F98" s="4"/>
      <c r="G98" s="65"/>
      <c r="H98" s="4"/>
      <c r="I98" s="65"/>
      <c r="J98" s="4"/>
      <c r="K98" s="68"/>
      <c r="L98" s="7"/>
      <c r="N98" s="4"/>
    </row>
    <row r="99" spans="3:14" s="8" customFormat="1" x14ac:dyDescent="0.25">
      <c r="C99" s="24"/>
      <c r="D99" s="62"/>
      <c r="E99" s="65"/>
      <c r="F99" s="4"/>
      <c r="G99" s="65"/>
      <c r="H99" s="4"/>
      <c r="I99" s="65"/>
      <c r="J99" s="4"/>
      <c r="K99" s="68"/>
      <c r="L99" s="7"/>
      <c r="N99" s="4"/>
    </row>
    <row r="100" spans="3:14" s="8" customFormat="1" x14ac:dyDescent="0.25">
      <c r="C100" s="24"/>
      <c r="D100" s="62"/>
      <c r="E100" s="65"/>
      <c r="F100" s="4"/>
      <c r="G100" s="65"/>
      <c r="H100" s="4"/>
      <c r="I100" s="65"/>
      <c r="J100" s="4"/>
      <c r="K100" s="68"/>
      <c r="L100" s="7"/>
      <c r="N100" s="4"/>
    </row>
    <row r="101" spans="3:14" s="8" customFormat="1" x14ac:dyDescent="0.25">
      <c r="C101" s="24"/>
      <c r="D101" s="62"/>
      <c r="E101" s="65"/>
      <c r="F101" s="4"/>
      <c r="G101" s="65"/>
      <c r="H101" s="4"/>
      <c r="I101" s="65"/>
      <c r="J101" s="4"/>
      <c r="K101" s="68"/>
      <c r="L101" s="7"/>
      <c r="N101" s="4"/>
    </row>
    <row r="102" spans="3:14" s="8" customFormat="1" x14ac:dyDescent="0.25">
      <c r="C102" s="24"/>
      <c r="D102" s="62"/>
      <c r="E102" s="65"/>
      <c r="F102" s="4"/>
      <c r="G102" s="65"/>
      <c r="H102" s="4"/>
      <c r="I102" s="65"/>
      <c r="J102" s="4"/>
      <c r="K102" s="68"/>
      <c r="L102" s="7"/>
      <c r="N102" s="4"/>
    </row>
    <row r="103" spans="3:14" s="8" customFormat="1" x14ac:dyDescent="0.25">
      <c r="C103" s="24"/>
      <c r="D103" s="62"/>
      <c r="E103" s="65"/>
      <c r="F103" s="4"/>
      <c r="G103" s="65"/>
      <c r="H103" s="4"/>
      <c r="I103" s="65"/>
      <c r="J103" s="4"/>
      <c r="K103" s="68"/>
      <c r="L103" s="7"/>
      <c r="N103" s="4"/>
    </row>
    <row r="104" spans="3:14" s="8" customFormat="1" x14ac:dyDescent="0.25">
      <c r="C104" s="24"/>
      <c r="D104" s="62"/>
      <c r="E104" s="65"/>
      <c r="F104" s="4"/>
      <c r="G104" s="65"/>
      <c r="H104" s="4"/>
      <c r="I104" s="65"/>
      <c r="J104" s="4"/>
      <c r="K104" s="68"/>
      <c r="L104" s="7"/>
      <c r="N104" s="4"/>
    </row>
    <row r="105" spans="3:14" s="8" customFormat="1" x14ac:dyDescent="0.25">
      <c r="C105" s="24"/>
      <c r="D105" s="62"/>
      <c r="E105" s="65"/>
      <c r="F105" s="4"/>
      <c r="G105" s="65"/>
      <c r="H105" s="4"/>
      <c r="I105" s="65"/>
      <c r="J105" s="4"/>
      <c r="K105" s="68"/>
      <c r="L105" s="7"/>
      <c r="N105" s="4"/>
    </row>
    <row r="106" spans="3:14" s="8" customFormat="1" x14ac:dyDescent="0.25">
      <c r="C106" s="24"/>
      <c r="D106" s="62"/>
      <c r="E106" s="65"/>
      <c r="F106" s="4"/>
      <c r="G106" s="65"/>
      <c r="H106" s="4"/>
      <c r="I106" s="65"/>
      <c r="J106" s="4"/>
      <c r="K106" s="68"/>
      <c r="L106" s="7"/>
      <c r="N106" s="4"/>
    </row>
    <row r="107" spans="3:14" s="8" customFormat="1" x14ac:dyDescent="0.25">
      <c r="C107" s="24"/>
      <c r="D107" s="62"/>
      <c r="E107" s="65"/>
      <c r="F107" s="4"/>
      <c r="G107" s="65"/>
      <c r="H107" s="4"/>
      <c r="I107" s="65"/>
      <c r="J107" s="4"/>
      <c r="K107" s="68"/>
      <c r="L107" s="7"/>
      <c r="N107" s="4"/>
    </row>
    <row r="108" spans="3:14" s="8" customFormat="1" x14ac:dyDescent="0.25">
      <c r="C108" s="24"/>
      <c r="D108" s="62"/>
      <c r="E108" s="65"/>
      <c r="F108" s="4"/>
      <c r="G108" s="65"/>
      <c r="H108" s="4"/>
      <c r="I108" s="65"/>
      <c r="J108" s="4"/>
      <c r="K108" s="68"/>
      <c r="L108" s="7"/>
      <c r="N108" s="4"/>
    </row>
    <row r="109" spans="3:14" s="8" customFormat="1" x14ac:dyDescent="0.25">
      <c r="C109" s="24"/>
      <c r="D109" s="62"/>
      <c r="E109" s="65"/>
      <c r="F109" s="4"/>
      <c r="G109" s="65"/>
      <c r="H109" s="4"/>
      <c r="I109" s="65"/>
      <c r="J109" s="4"/>
      <c r="K109" s="68"/>
      <c r="L109" s="7"/>
      <c r="N109" s="4"/>
    </row>
    <row r="110" spans="3:14" s="8" customFormat="1" x14ac:dyDescent="0.25">
      <c r="C110" s="24"/>
      <c r="D110" s="62"/>
      <c r="E110" s="65"/>
      <c r="F110" s="4"/>
      <c r="G110" s="65"/>
      <c r="H110" s="4"/>
      <c r="I110" s="65"/>
      <c r="J110" s="4"/>
      <c r="K110" s="68"/>
      <c r="L110" s="7"/>
      <c r="N110" s="4"/>
    </row>
    <row r="111" spans="3:14" s="8" customFormat="1" x14ac:dyDescent="0.25">
      <c r="C111" s="24"/>
      <c r="D111" s="62"/>
      <c r="E111" s="65"/>
      <c r="F111" s="4"/>
      <c r="G111" s="65"/>
      <c r="H111" s="4"/>
      <c r="I111" s="65"/>
      <c r="J111" s="4"/>
      <c r="K111" s="68"/>
      <c r="L111" s="7"/>
      <c r="N111" s="4"/>
    </row>
    <row r="112" spans="3:14" s="8" customFormat="1" x14ac:dyDescent="0.25">
      <c r="C112" s="24"/>
      <c r="D112" s="62"/>
      <c r="E112" s="65"/>
      <c r="F112" s="4"/>
      <c r="G112" s="65"/>
      <c r="H112" s="4"/>
      <c r="I112" s="65"/>
      <c r="J112" s="4"/>
      <c r="K112" s="68"/>
      <c r="L112" s="7"/>
      <c r="N112" s="4"/>
    </row>
    <row r="113" spans="3:14" s="8" customFormat="1" x14ac:dyDescent="0.25">
      <c r="C113" s="24"/>
      <c r="D113" s="62"/>
      <c r="E113" s="65"/>
      <c r="F113" s="4"/>
      <c r="G113" s="65"/>
      <c r="H113" s="4"/>
      <c r="I113" s="65"/>
      <c r="J113" s="4"/>
      <c r="K113" s="68"/>
      <c r="L113" s="7"/>
      <c r="N113" s="4"/>
    </row>
    <row r="114" spans="3:14" s="8" customFormat="1" x14ac:dyDescent="0.25">
      <c r="C114" s="24"/>
      <c r="D114" s="62"/>
      <c r="E114" s="65"/>
      <c r="F114" s="4"/>
      <c r="G114" s="65"/>
      <c r="H114" s="4"/>
      <c r="I114" s="65"/>
      <c r="J114" s="4"/>
      <c r="K114" s="68"/>
      <c r="L114" s="7"/>
      <c r="N114" s="4"/>
    </row>
    <row r="115" spans="3:14" s="8" customFormat="1" x14ac:dyDescent="0.25">
      <c r="C115" s="24"/>
      <c r="D115" s="62"/>
      <c r="E115" s="65"/>
      <c r="F115" s="4"/>
      <c r="G115" s="65"/>
      <c r="H115" s="4"/>
      <c r="I115" s="65"/>
      <c r="J115" s="4"/>
      <c r="K115" s="68"/>
      <c r="L115" s="7"/>
      <c r="N115" s="4"/>
    </row>
    <row r="116" spans="3:14" s="8" customFormat="1" x14ac:dyDescent="0.25">
      <c r="C116" s="24"/>
      <c r="D116" s="62"/>
      <c r="E116" s="65"/>
      <c r="F116" s="4"/>
      <c r="G116" s="65"/>
      <c r="H116" s="4"/>
      <c r="I116" s="65"/>
      <c r="J116" s="4"/>
      <c r="K116" s="68"/>
      <c r="L116" s="7"/>
      <c r="N116" s="4"/>
    </row>
    <row r="117" spans="3:14" s="8" customFormat="1" x14ac:dyDescent="0.25">
      <c r="C117" s="24"/>
      <c r="D117" s="62"/>
      <c r="E117" s="65"/>
      <c r="F117" s="4"/>
      <c r="G117" s="65"/>
      <c r="H117" s="4"/>
      <c r="I117" s="65"/>
      <c r="J117" s="4"/>
      <c r="K117" s="68"/>
      <c r="L117" s="7"/>
      <c r="N117" s="4"/>
    </row>
    <row r="118" spans="3:14" s="8" customFormat="1" x14ac:dyDescent="0.25">
      <c r="C118" s="24"/>
      <c r="D118" s="62"/>
      <c r="E118" s="65"/>
      <c r="F118" s="4"/>
      <c r="G118" s="65"/>
      <c r="H118" s="4"/>
      <c r="I118" s="65"/>
      <c r="J118" s="4"/>
      <c r="K118" s="68"/>
      <c r="L118" s="7"/>
      <c r="N118" s="4"/>
    </row>
    <row r="119" spans="3:14" s="8" customFormat="1" x14ac:dyDescent="0.25">
      <c r="C119" s="24"/>
      <c r="D119" s="62"/>
      <c r="E119" s="65"/>
      <c r="F119" s="4"/>
      <c r="G119" s="65"/>
      <c r="H119" s="4"/>
      <c r="I119" s="65"/>
      <c r="J119" s="4"/>
      <c r="K119" s="68"/>
      <c r="L119" s="7"/>
      <c r="N119" s="4"/>
    </row>
    <row r="120" spans="3:14" s="8" customFormat="1" x14ac:dyDescent="0.25">
      <c r="C120" s="24"/>
      <c r="D120" s="62"/>
      <c r="E120" s="65"/>
      <c r="F120" s="4"/>
      <c r="G120" s="65"/>
      <c r="H120" s="4"/>
      <c r="I120" s="65"/>
      <c r="J120" s="4"/>
      <c r="K120" s="68"/>
      <c r="L120" s="7"/>
      <c r="N120" s="4"/>
    </row>
    <row r="121" spans="3:14" s="8" customFormat="1" x14ac:dyDescent="0.25">
      <c r="C121" s="24"/>
      <c r="D121" s="62"/>
      <c r="E121" s="65"/>
      <c r="F121" s="4"/>
      <c r="G121" s="65"/>
      <c r="H121" s="4"/>
      <c r="I121" s="65"/>
      <c r="J121" s="4"/>
      <c r="K121" s="68"/>
      <c r="L121" s="7"/>
      <c r="N121" s="4"/>
    </row>
    <row r="122" spans="3:14" s="8" customFormat="1" x14ac:dyDescent="0.25">
      <c r="C122" s="24"/>
      <c r="D122" s="62"/>
      <c r="E122" s="65"/>
      <c r="F122" s="4"/>
      <c r="G122" s="65"/>
      <c r="H122" s="4"/>
      <c r="I122" s="65"/>
      <c r="J122" s="4"/>
      <c r="K122" s="68"/>
      <c r="L122" s="7"/>
      <c r="N122" s="4"/>
    </row>
    <row r="123" spans="3:14" s="8" customFormat="1" x14ac:dyDescent="0.25">
      <c r="C123" s="24"/>
      <c r="D123" s="62"/>
      <c r="E123" s="65"/>
      <c r="F123" s="4"/>
      <c r="G123" s="65"/>
      <c r="H123" s="4"/>
      <c r="I123" s="65"/>
      <c r="J123" s="4"/>
      <c r="K123" s="68"/>
      <c r="L123" s="7"/>
      <c r="N123" s="4"/>
    </row>
    <row r="124" spans="3:14" s="8" customFormat="1" x14ac:dyDescent="0.25">
      <c r="C124" s="24"/>
      <c r="D124" s="62"/>
      <c r="E124" s="65"/>
      <c r="F124" s="4"/>
      <c r="G124" s="65"/>
      <c r="H124" s="4"/>
      <c r="I124" s="65"/>
      <c r="J124" s="4"/>
      <c r="K124" s="68"/>
      <c r="L124" s="7"/>
      <c r="N124" s="4"/>
    </row>
    <row r="125" spans="3:14" s="8" customFormat="1" x14ac:dyDescent="0.25">
      <c r="C125" s="24"/>
      <c r="D125" s="62"/>
      <c r="E125" s="65"/>
      <c r="F125" s="4"/>
      <c r="G125" s="65"/>
      <c r="H125" s="4"/>
      <c r="I125" s="65"/>
      <c r="J125" s="4"/>
      <c r="K125" s="68"/>
      <c r="L125" s="7"/>
      <c r="N125" s="4"/>
    </row>
    <row r="126" spans="3:14" s="8" customFormat="1" x14ac:dyDescent="0.25">
      <c r="C126" s="24"/>
      <c r="D126" s="62"/>
      <c r="E126" s="65"/>
      <c r="F126" s="4"/>
      <c r="G126" s="65"/>
      <c r="H126" s="4"/>
      <c r="I126" s="65"/>
      <c r="J126" s="4"/>
      <c r="K126" s="68"/>
      <c r="L126" s="7"/>
      <c r="N126" s="4"/>
    </row>
    <row r="127" spans="3:14" s="8" customFormat="1" x14ac:dyDescent="0.25">
      <c r="C127" s="24"/>
      <c r="D127" s="62"/>
      <c r="E127" s="65"/>
      <c r="F127" s="4"/>
      <c r="G127" s="65"/>
      <c r="H127" s="4"/>
      <c r="I127" s="65"/>
      <c r="J127" s="4"/>
      <c r="K127" s="68"/>
      <c r="L127" s="7"/>
      <c r="N127" s="4"/>
    </row>
    <row r="128" spans="3:14" s="8" customFormat="1" x14ac:dyDescent="0.25">
      <c r="C128" s="24"/>
      <c r="D128" s="62"/>
      <c r="E128" s="65"/>
      <c r="F128" s="4"/>
      <c r="G128" s="65"/>
      <c r="H128" s="4"/>
      <c r="I128" s="65"/>
      <c r="J128" s="4"/>
      <c r="K128" s="68"/>
      <c r="L128" s="7"/>
      <c r="N128" s="4"/>
    </row>
    <row r="129" spans="3:14" s="8" customFormat="1" x14ac:dyDescent="0.25">
      <c r="C129" s="24"/>
      <c r="D129" s="62"/>
      <c r="E129" s="65"/>
      <c r="F129" s="4"/>
      <c r="G129" s="65"/>
      <c r="H129" s="4"/>
      <c r="I129" s="65"/>
      <c r="J129" s="4"/>
      <c r="K129" s="68"/>
      <c r="L129" s="7"/>
      <c r="N129" s="4"/>
    </row>
    <row r="130" spans="3:14" s="8" customFormat="1" x14ac:dyDescent="0.25">
      <c r="C130" s="24"/>
      <c r="D130" s="62"/>
      <c r="E130" s="65"/>
      <c r="F130" s="4"/>
      <c r="G130" s="65"/>
      <c r="H130" s="4"/>
      <c r="I130" s="65"/>
      <c r="J130" s="4"/>
      <c r="K130" s="68"/>
      <c r="L130" s="7"/>
      <c r="N130" s="4"/>
    </row>
    <row r="131" spans="3:14" s="8" customFormat="1" x14ac:dyDescent="0.25">
      <c r="C131" s="24"/>
      <c r="D131" s="62"/>
      <c r="E131" s="65"/>
      <c r="F131" s="4"/>
      <c r="G131" s="65"/>
      <c r="H131" s="4"/>
      <c r="I131" s="65"/>
      <c r="J131" s="4"/>
      <c r="K131" s="68"/>
      <c r="L131" s="7"/>
      <c r="N131" s="4"/>
    </row>
    <row r="132" spans="3:14" s="8" customFormat="1" x14ac:dyDescent="0.25">
      <c r="C132" s="24"/>
      <c r="D132" s="62"/>
      <c r="E132" s="65"/>
      <c r="F132" s="4"/>
      <c r="G132" s="65"/>
      <c r="H132" s="4"/>
      <c r="I132" s="65"/>
      <c r="J132" s="4"/>
      <c r="K132" s="68"/>
      <c r="L132" s="7"/>
      <c r="N132" s="4"/>
    </row>
    <row r="133" spans="3:14" s="8" customFormat="1" x14ac:dyDescent="0.25">
      <c r="C133" s="24"/>
      <c r="D133" s="62"/>
      <c r="E133" s="65"/>
      <c r="F133" s="4"/>
      <c r="G133" s="65"/>
      <c r="H133" s="4"/>
      <c r="I133" s="65"/>
      <c r="J133" s="4"/>
      <c r="K133" s="68"/>
      <c r="L133" s="7"/>
      <c r="N133" s="4"/>
    </row>
    <row r="134" spans="3:14" s="8" customFormat="1" x14ac:dyDescent="0.25">
      <c r="C134" s="24"/>
      <c r="D134" s="62"/>
      <c r="E134" s="65"/>
      <c r="F134" s="4"/>
      <c r="G134" s="65"/>
      <c r="H134" s="4"/>
      <c r="I134" s="65"/>
      <c r="J134" s="4"/>
      <c r="K134" s="68"/>
      <c r="L134" s="7"/>
      <c r="N134" s="4"/>
    </row>
    <row r="135" spans="3:14" s="8" customFormat="1" x14ac:dyDescent="0.25">
      <c r="C135" s="24"/>
      <c r="D135" s="62"/>
      <c r="E135" s="65"/>
      <c r="F135" s="4"/>
      <c r="G135" s="65"/>
      <c r="H135" s="4"/>
      <c r="I135" s="65"/>
      <c r="J135" s="4"/>
      <c r="K135" s="68"/>
      <c r="L135" s="7"/>
      <c r="N135" s="4"/>
    </row>
    <row r="136" spans="3:14" s="8" customFormat="1" x14ac:dyDescent="0.25">
      <c r="C136" s="24"/>
      <c r="D136" s="62"/>
      <c r="E136" s="65"/>
      <c r="F136" s="4"/>
      <c r="G136" s="65"/>
      <c r="H136" s="4"/>
      <c r="I136" s="65"/>
      <c r="J136" s="4"/>
      <c r="K136" s="68"/>
      <c r="L136" s="7"/>
      <c r="N136" s="4"/>
    </row>
    <row r="137" spans="3:14" s="8" customFormat="1" x14ac:dyDescent="0.25">
      <c r="C137" s="24"/>
      <c r="D137" s="62"/>
      <c r="E137" s="65"/>
      <c r="F137" s="4"/>
      <c r="G137" s="65"/>
      <c r="H137" s="4"/>
      <c r="I137" s="65"/>
      <c r="J137" s="4"/>
      <c r="K137" s="68"/>
      <c r="L137" s="7"/>
      <c r="N137" s="4"/>
    </row>
    <row r="138" spans="3:14" s="8" customFormat="1" x14ac:dyDescent="0.25">
      <c r="C138" s="24"/>
      <c r="D138" s="62"/>
      <c r="E138" s="65"/>
      <c r="F138" s="4"/>
      <c r="G138" s="65"/>
      <c r="H138" s="4"/>
      <c r="I138" s="65"/>
      <c r="J138" s="4"/>
      <c r="K138" s="68"/>
      <c r="L138" s="7"/>
      <c r="N138" s="4"/>
    </row>
    <row r="139" spans="3:14" s="8" customFormat="1" x14ac:dyDescent="0.25">
      <c r="C139" s="24"/>
      <c r="D139" s="62"/>
      <c r="E139" s="65"/>
      <c r="F139" s="4"/>
      <c r="G139" s="65"/>
      <c r="H139" s="4"/>
      <c r="I139" s="65"/>
      <c r="J139" s="4"/>
      <c r="K139" s="68"/>
      <c r="L139" s="7"/>
      <c r="N139" s="4"/>
    </row>
    <row r="140" spans="3:14" s="8" customFormat="1" x14ac:dyDescent="0.25">
      <c r="C140" s="24"/>
      <c r="D140" s="62"/>
      <c r="E140" s="65"/>
      <c r="F140" s="4"/>
      <c r="G140" s="65"/>
      <c r="H140" s="4"/>
      <c r="I140" s="65"/>
      <c r="J140" s="4"/>
      <c r="K140" s="68"/>
      <c r="L140" s="7"/>
      <c r="N140" s="4"/>
    </row>
    <row r="141" spans="3:14" s="8" customFormat="1" x14ac:dyDescent="0.25">
      <c r="C141" s="24"/>
      <c r="D141" s="62"/>
      <c r="E141" s="65"/>
      <c r="F141" s="4"/>
      <c r="G141" s="65"/>
      <c r="H141" s="4"/>
      <c r="I141" s="65"/>
      <c r="J141" s="4"/>
      <c r="K141" s="68"/>
      <c r="L141" s="7"/>
      <c r="N141" s="4"/>
    </row>
    <row r="142" spans="3:14" s="8" customFormat="1" x14ac:dyDescent="0.25">
      <c r="C142" s="24"/>
      <c r="D142" s="62"/>
      <c r="E142" s="65"/>
      <c r="F142" s="4"/>
      <c r="G142" s="65"/>
      <c r="H142" s="4"/>
      <c r="I142" s="65"/>
      <c r="J142" s="4"/>
      <c r="K142" s="68"/>
      <c r="L142" s="7"/>
      <c r="N142" s="4"/>
    </row>
    <row r="143" spans="3:14" s="8" customFormat="1" x14ac:dyDescent="0.25">
      <c r="C143" s="24"/>
      <c r="D143" s="62"/>
      <c r="E143" s="65"/>
      <c r="F143" s="4"/>
      <c r="G143" s="65"/>
      <c r="H143" s="4"/>
      <c r="I143" s="65"/>
      <c r="J143" s="4"/>
      <c r="K143" s="68"/>
      <c r="L143" s="7"/>
      <c r="N143" s="4"/>
    </row>
    <row r="144" spans="3:14" s="8" customFormat="1" x14ac:dyDescent="0.25">
      <c r="C144" s="24"/>
      <c r="D144" s="62"/>
      <c r="E144" s="65"/>
      <c r="F144" s="4"/>
      <c r="G144" s="65"/>
      <c r="H144" s="4"/>
      <c r="I144" s="65"/>
      <c r="J144" s="4"/>
      <c r="K144" s="68"/>
      <c r="L144" s="7"/>
      <c r="N144" s="4"/>
    </row>
    <row r="145" spans="3:14" s="8" customFormat="1" x14ac:dyDescent="0.25">
      <c r="C145" s="24"/>
      <c r="D145" s="62"/>
      <c r="E145" s="65"/>
      <c r="F145" s="4"/>
      <c r="G145" s="65"/>
      <c r="H145" s="4"/>
      <c r="I145" s="65"/>
      <c r="J145" s="4"/>
      <c r="K145" s="68"/>
      <c r="L145" s="7"/>
      <c r="N145" s="4"/>
    </row>
    <row r="146" spans="3:14" s="8" customFormat="1" x14ac:dyDescent="0.25">
      <c r="C146" s="24"/>
      <c r="D146" s="62"/>
      <c r="E146" s="65"/>
      <c r="F146" s="4"/>
      <c r="G146" s="65"/>
      <c r="H146" s="4"/>
      <c r="I146" s="65"/>
      <c r="J146" s="4"/>
      <c r="K146" s="68"/>
      <c r="L146" s="7"/>
      <c r="N146" s="4"/>
    </row>
  </sheetData>
  <mergeCells count="11">
    <mergeCell ref="A31:N31"/>
    <mergeCell ref="A2:N2"/>
    <mergeCell ref="A3:A4"/>
    <mergeCell ref="B3:B4"/>
    <mergeCell ref="E3:F3"/>
    <mergeCell ref="G3:H3"/>
    <mergeCell ref="I3:J3"/>
    <mergeCell ref="K3:L3"/>
    <mergeCell ref="M3:M4"/>
    <mergeCell ref="N3:N4"/>
    <mergeCell ref="C3:C4"/>
  </mergeCells>
  <pageMargins left="0.70866141732283472" right="0.11811023622047245" top="0" bottom="0" header="0.31496062992125984" footer="0.31496062992125984"/>
  <pageSetup paperSize="9" scale="57" orientation="landscape" r:id="rId1"/>
  <rowBreaks count="1" manualBreakCount="1">
    <brk id="2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Михадов Тажуттин Саидович</dc:creator>
  <cp:lastModifiedBy>Юсуфова Гуля Ярахмедовна</cp:lastModifiedBy>
  <cp:lastPrinted>2026-02-09T14:25:37Z</cp:lastPrinted>
  <dcterms:created xsi:type="dcterms:W3CDTF">2024-10-14T18:50:07Z</dcterms:created>
  <dcterms:modified xsi:type="dcterms:W3CDTF">2026-02-09T14:30:36Z</dcterms:modified>
</cp:coreProperties>
</file>