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72.16.2.23\mail\4.Инвестиционной деятельности\3.Отдел развития преференциальных режимов\1.Общая\!2026\Для сайта\раздел ТОР Каспийск\"/>
    </mc:Choice>
  </mc:AlternateContent>
  <xr:revisionPtr revIDLastSave="0" documentId="13_ncr:1_{7801C79D-A47F-474B-9A02-AD9EBC6A96F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Каспийск" sheetId="1" r:id="rId1"/>
  </sheets>
  <definedNames>
    <definedName name="_xlnm._FilterDatabase" localSheetId="0" hidden="1">Каспийск!$A$4:$O$17</definedName>
    <definedName name="Print_Titles" localSheetId="0">Каспийск!$4:$5</definedName>
    <definedName name="_xlnm.Print_Titles" localSheetId="0">Каспийск!$4:$5</definedName>
    <definedName name="_xlnm.Print_Area" localSheetId="0">Каспийск!$A$1:$O$18</definedName>
  </definedNames>
  <calcPr calcId="191029"/>
</workbook>
</file>

<file path=xl/calcChain.xml><?xml version="1.0" encoding="utf-8"?>
<calcChain xmlns="http://schemas.openxmlformats.org/spreadsheetml/2006/main">
  <c r="K16" i="1" l="1"/>
  <c r="L16" i="1" s="1"/>
  <c r="J16" i="1"/>
  <c r="I16" i="1"/>
  <c r="L15" i="1" l="1"/>
  <c r="I17" i="1"/>
  <c r="I18" i="1" s="1"/>
  <c r="J17" i="1"/>
  <c r="K17" i="1"/>
  <c r="K14" i="1"/>
  <c r="J14" i="1"/>
  <c r="K13" i="1"/>
  <c r="J13" i="1"/>
  <c r="K12" i="1"/>
  <c r="J12" i="1"/>
  <c r="K11" i="1"/>
  <c r="K7" i="1"/>
  <c r="L7" i="1"/>
  <c r="L17" i="1" l="1"/>
  <c r="L14" i="1"/>
  <c r="J18" i="1"/>
  <c r="L13" i="1"/>
  <c r="G18" i="1"/>
  <c r="F18" i="1"/>
  <c r="O18" i="1" l="1"/>
  <c r="L8" i="1" l="1"/>
  <c r="L9" i="1"/>
  <c r="L10" i="1"/>
  <c r="L11" i="1"/>
  <c r="L12" i="1"/>
  <c r="L6" i="1"/>
  <c r="K18" i="1"/>
  <c r="L18" i="1" s="1"/>
  <c r="H18" i="1"/>
  <c r="M18" i="1"/>
  <c r="N18" i="1"/>
</calcChain>
</file>

<file path=xl/sharedStrings.xml><?xml version="1.0" encoding="utf-8"?>
<sst xmlns="http://schemas.openxmlformats.org/spreadsheetml/2006/main" count="71" uniqueCount="63">
  <si>
    <t>№ п/п</t>
  </si>
  <si>
    <t>Наименование
юридического лица</t>
  </si>
  <si>
    <t>Наименование
инвестиционного проекта</t>
  </si>
  <si>
    <t>Выпускаемая продукция и статус производства</t>
  </si>
  <si>
    <t>Дата присвоения статуса резидента</t>
  </si>
  <si>
    <t>ИТОГО:*</t>
  </si>
  <si>
    <t xml:space="preserve">* Все финансовые показатели проектов приведены с учетом НДС. </t>
  </si>
  <si>
    <t>Производство стекловолокна и изделий из него</t>
  </si>
  <si>
    <t>ООО "Каспийский завод стекловолокна"</t>
  </si>
  <si>
    <t>11 мая 2022 г.</t>
  </si>
  <si>
    <t>Создание индустриального строительного комплекса «Каспийск» на территории Республики Дагестан</t>
  </si>
  <si>
    <t>ООО "Дагполимер"</t>
  </si>
  <si>
    <t>Производство и переработка полиэтиленов</t>
  </si>
  <si>
    <t>27 сентября 2018 г.</t>
  </si>
  <si>
    <t xml:space="preserve"> ООО «Каспийский завод электронной техники» </t>
  </si>
  <si>
    <t>19 марта 2020 г.</t>
  </si>
  <si>
    <t>Производство антенно-фидерных и приемо-передающих модулей, а также их составных частей для коммуникационного оборудования</t>
  </si>
  <si>
    <t>ООО «Инжстройпроект»</t>
  </si>
  <si>
    <t>Строительство жилого комплекса «Энерго» в г. Каспийске»</t>
  </si>
  <si>
    <t>ООО "ТУР</t>
  </si>
  <si>
    <t>Строительство туристического комплекса «AZIMUT-2»</t>
  </si>
  <si>
    <t>28 декабря 2023 г.</t>
  </si>
  <si>
    <t>ООО «СЗ «Новая жизнь»</t>
  </si>
  <si>
    <t>Строительство многоквартирного дома  ЖК «Новая жизнь»</t>
  </si>
  <si>
    <t>8 июля 2023 г.</t>
  </si>
  <si>
    <t>Строительство многоквартирного дома  ЖК «Золотые пески»</t>
  </si>
  <si>
    <t>8 июля 2023 г</t>
  </si>
  <si>
    <t>Строительство многофункционального комплекса "Сириус" с многоэтажными зданиями апарт-отеля, встроенно-пристроенными помещениями общественного назначения в г. Каспийске</t>
  </si>
  <si>
    <t>21 апреля 2025 г.</t>
  </si>
  <si>
    <t>Строительство жилых 
и нежилых зданий</t>
  </si>
  <si>
    <r>
      <rPr>
        <b/>
        <sz val="14"/>
        <rFont val="Times New Roman"/>
        <family val="1"/>
        <charset val="204"/>
      </rPr>
      <t>стеклоткани</t>
    </r>
    <r>
      <rPr>
        <sz val="14"/>
        <rFont val="Times New Roman"/>
        <family val="1"/>
        <charset val="204"/>
      </rPr>
      <t xml:space="preserve"> (конструкционные стеклоткани, электроизоляционные
стеклоткани, ткани из ровинга, специальные ткани, стеклянные ткани,
кровельный материал);
</t>
    </r>
    <r>
      <rPr>
        <b/>
        <sz val="14"/>
        <rFont val="Times New Roman"/>
        <family val="1"/>
        <charset val="204"/>
      </rPr>
      <t xml:space="preserve">стеклонити </t>
    </r>
    <r>
      <rPr>
        <sz val="14"/>
        <rFont val="Times New Roman"/>
        <family val="1"/>
        <charset val="204"/>
      </rPr>
      <t xml:space="preserve">(волокно однонапраленное, нити, ровинги)
</t>
    </r>
  </si>
  <si>
    <t>известь молотая и гашеная;
сухие строительные смеси на гипсовой и цементной основе</t>
  </si>
  <si>
    <t>полиэтиленовые, термоусадочные, тепличных и стрейч пленки;
 полиэтиленовые гранулы</t>
  </si>
  <si>
    <t>коммуникационное оборудование (антенно-фидерные и 
приемо- передающие модули, коммутаторы)</t>
  </si>
  <si>
    <t>строительство нового корпуса гостиницы с объектами инфраструктуры</t>
  </si>
  <si>
    <t xml:space="preserve">строительство жилых 
и нежилых зданий </t>
  </si>
  <si>
    <t>строительство апарт-отеля</t>
  </si>
  <si>
    <t>Информация о реализации инвестиционных проектов резидентов ТОР «Каспийск»</t>
  </si>
  <si>
    <t xml:space="preserve">За весь период </t>
  </si>
  <si>
    <t>За 2026 г. 
(нараст. итогом)</t>
  </si>
  <si>
    <t>Планируемый общий объем 
инвестиций, млн рублей</t>
  </si>
  <si>
    <t>Планируемое количество создаваемых рабочих мест, ед.</t>
  </si>
  <si>
    <t xml:space="preserve">Уровень
достижения, % </t>
  </si>
  <si>
    <t>Планируемый общий объем 
капитальных вложений, млн рублей</t>
  </si>
  <si>
    <t>Фактический объем осуществленных капитальных вложений на 1.04.2026 г. (нарастающим итогом), млн рублей</t>
  </si>
  <si>
    <t>ООО "Ровна"</t>
  </si>
  <si>
    <t>8 февраля 2018 г.</t>
  </si>
  <si>
    <t xml:space="preserve">
Строительство комплекса многоквартирных домов со встроенными помещениями общественного назначения
 и пристроенной подземной автостоянкой</t>
  </si>
  <si>
    <t xml:space="preserve">
Строительство многофункционального жилого здания ЖК "Статус" в г. Каспийске Республики Дагестан</t>
  </si>
  <si>
    <t>27 февраля 2026 г.</t>
  </si>
  <si>
    <t>28 февраля 2026 г.</t>
  </si>
  <si>
    <t>В 2023 году исключен  ООО "Технологии 2035",  в 2024 году - ООО "Ириб",  в 2025 году - ООО «Каспийский завод торгового оборудования»</t>
  </si>
  <si>
    <t>* За 2020-2022 годы из реестра резидентов ТОР "Каспийск" исключено 18 предприятий: ООО "Сип Техно", ООО НПП "Инкомтех", ООО "Дагинновации", 
ООО "Каспий Плаза", ООО "Парк отель Каспий", ООО "Агромит",  ООО "Маллаев", ООО "Каспийский консервный завод", ООО "Лакия-Шуз", ООО "Туркуаз", ООО "Маратти", ООО "Бизон-Стронг",  ООО "МАК", ООО "Бум", ООО "Линия воды", ООО "Бытовые технологии", ООО "Мебель К",  ООО "Регион-Обувь".</t>
  </si>
  <si>
    <t>ООО «СЗ «Восток-Строй»</t>
  </si>
  <si>
    <t>ООО «СЗ «Наследие»</t>
  </si>
  <si>
    <t>ООО «Сириус»</t>
  </si>
  <si>
    <t>ООО «СЗ «Золотые пески»</t>
  </si>
  <si>
    <t>Фактическое количество созданных рабочих мест
на 1.07.2026 г. 
(нарастающим итогом), ед.</t>
  </si>
  <si>
    <t>Фактический объем осуществленных инвестиций на 1.07.2026 г. (нарастающим итогом), млн рублей</t>
  </si>
  <si>
    <t>ООО «ДТЕКС»</t>
  </si>
  <si>
    <t>Организация производства ковров и ковровых изделий в Республике Дагестан</t>
  </si>
  <si>
    <t xml:space="preserve">ковры и ковровые изделия </t>
  </si>
  <si>
    <t>29 июня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</si>
</sst>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_₽"/>
    <numFmt numFmtId="165" formatCode="0.0"/>
    <numFmt numFmtId="166" formatCode="0.0%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8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1" fillId="0" borderId="0"/>
  </cellStyleXfs>
  <cellXfs count="84">
    <xf numFmtId="0" fontId="0" fillId="0" borderId="0" xfId="0"/>
    <xf numFmtId="0" fontId="2" fillId="0" borderId="0" xfId="0" applyFont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65" fontId="4" fillId="2" borderId="3" xfId="1" applyNumberFormat="1" applyFont="1" applyFill="1" applyBorder="1" applyAlignment="1">
      <alignment horizontal="center" vertical="center" wrapText="1"/>
    </xf>
    <xf numFmtId="165" fontId="5" fillId="2" borderId="4" xfId="1" applyNumberFormat="1" applyFont="1" applyFill="1" applyBorder="1" applyAlignment="1">
      <alignment horizontal="center" vertical="center" wrapText="1"/>
    </xf>
    <xf numFmtId="165" fontId="5" fillId="2" borderId="2" xfId="1" applyNumberFormat="1" applyFont="1" applyFill="1" applyBorder="1" applyAlignment="1">
      <alignment horizontal="center" vertical="center" wrapText="1"/>
    </xf>
    <xf numFmtId="1" fontId="5" fillId="2" borderId="3" xfId="1" applyNumberFormat="1" applyFont="1" applyFill="1" applyBorder="1" applyAlignment="1">
      <alignment horizontal="center" vertical="center" wrapText="1"/>
    </xf>
    <xf numFmtId="1" fontId="5" fillId="2" borderId="4" xfId="1" applyNumberFormat="1" applyFont="1" applyFill="1" applyBorder="1" applyAlignment="1">
      <alignment horizontal="center" vertical="center" wrapText="1"/>
    </xf>
    <xf numFmtId="1" fontId="5" fillId="2" borderId="2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0" fontId="6" fillId="0" borderId="0" xfId="0" applyNumberFormat="1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4" fontId="12" fillId="2" borderId="2" xfId="0" applyNumberFormat="1" applyFont="1" applyFill="1" applyBorder="1" applyAlignment="1">
      <alignment horizontal="center" vertical="center" wrapText="1"/>
    </xf>
    <xf numFmtId="165" fontId="4" fillId="2" borderId="2" xfId="1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165" fontId="4" fillId="3" borderId="3" xfId="1" applyNumberFormat="1" applyFont="1" applyFill="1" applyBorder="1" applyAlignment="1">
      <alignment horizontal="center" vertical="center" wrapText="1"/>
    </xf>
    <xf numFmtId="165" fontId="5" fillId="3" borderId="4" xfId="1" applyNumberFormat="1" applyFont="1" applyFill="1" applyBorder="1" applyAlignment="1">
      <alignment horizontal="center" vertical="center" wrapText="1"/>
    </xf>
    <xf numFmtId="165" fontId="5" fillId="3" borderId="2" xfId="1" applyNumberFormat="1" applyFont="1" applyFill="1" applyBorder="1" applyAlignment="1">
      <alignment horizontal="center" vertical="center" wrapText="1"/>
    </xf>
    <xf numFmtId="1" fontId="5" fillId="3" borderId="3" xfId="1" applyNumberFormat="1" applyFont="1" applyFill="1" applyBorder="1" applyAlignment="1">
      <alignment horizontal="center" vertical="center" wrapText="1"/>
    </xf>
    <xf numFmtId="1" fontId="5" fillId="3" borderId="4" xfId="1" applyNumberFormat="1" applyFont="1" applyFill="1" applyBorder="1" applyAlignment="1">
      <alignment horizontal="center" vertical="center" wrapText="1"/>
    </xf>
    <xf numFmtId="1" fontId="5" fillId="3" borderId="2" xfId="1" applyNumberFormat="1" applyFont="1" applyFill="1" applyBorder="1" applyAlignment="1">
      <alignment horizontal="center" vertical="center" wrapText="1"/>
    </xf>
    <xf numFmtId="1" fontId="5" fillId="4" borderId="2" xfId="1" applyNumberFormat="1" applyFont="1" applyFill="1" applyBorder="1" applyAlignment="1">
      <alignment horizontal="center" vertical="center" wrapText="1"/>
    </xf>
    <xf numFmtId="165" fontId="4" fillId="4" borderId="3" xfId="1" applyNumberFormat="1" applyFont="1" applyFill="1" applyBorder="1" applyAlignment="1">
      <alignment horizontal="center" vertical="center" wrapText="1"/>
    </xf>
    <xf numFmtId="165" fontId="5" fillId="4" borderId="4" xfId="1" applyNumberFormat="1" applyFont="1" applyFill="1" applyBorder="1" applyAlignment="1">
      <alignment horizontal="center" vertical="center" wrapText="1"/>
    </xf>
    <xf numFmtId="165" fontId="5" fillId="4" borderId="2" xfId="1" applyNumberFormat="1" applyFont="1" applyFill="1" applyBorder="1" applyAlignment="1">
      <alignment horizontal="center" vertical="center" wrapText="1"/>
    </xf>
    <xf numFmtId="1" fontId="5" fillId="4" borderId="3" xfId="1" applyNumberFormat="1" applyFont="1" applyFill="1" applyBorder="1" applyAlignment="1">
      <alignment horizontal="center" vertical="center" wrapText="1"/>
    </xf>
    <xf numFmtId="1" fontId="5" fillId="4" borderId="4" xfId="1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14" fontId="12" fillId="4" borderId="2" xfId="0" applyNumberFormat="1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14" fontId="5" fillId="4" borderId="2" xfId="0" applyNumberFormat="1" applyFont="1" applyFill="1" applyBorder="1" applyAlignment="1">
      <alignment horizontal="center" vertical="center" wrapText="1"/>
    </xf>
    <xf numFmtId="165" fontId="4" fillId="4" borderId="2" xfId="1" applyNumberFormat="1" applyFont="1" applyFill="1" applyBorder="1" applyAlignment="1">
      <alignment horizontal="center" vertical="center" wrapText="1"/>
    </xf>
    <xf numFmtId="166" fontId="5" fillId="2" borderId="3" xfId="1" applyNumberFormat="1" applyFont="1" applyFill="1" applyBorder="1" applyAlignment="1">
      <alignment horizontal="center" vertical="center" wrapText="1"/>
    </xf>
    <xf numFmtId="166" fontId="5" fillId="4" borderId="3" xfId="1" applyNumberFormat="1" applyFont="1" applyFill="1" applyBorder="1" applyAlignment="1">
      <alignment horizontal="center" vertical="center" wrapText="1"/>
    </xf>
    <xf numFmtId="166" fontId="5" fillId="4" borderId="2" xfId="1" applyNumberFormat="1" applyFont="1" applyFill="1" applyBorder="1" applyAlignment="1">
      <alignment horizontal="center" vertical="center" wrapText="1"/>
    </xf>
    <xf numFmtId="14" fontId="10" fillId="2" borderId="2" xfId="0" applyNumberFormat="1" applyFont="1" applyFill="1" applyBorder="1" applyAlignment="1">
      <alignment horizontal="center" vertical="center" wrapText="1"/>
    </xf>
    <xf numFmtId="14" fontId="12" fillId="3" borderId="2" xfId="0" applyNumberFormat="1" applyFont="1" applyFill="1" applyBorder="1" applyAlignment="1">
      <alignment horizontal="center" vertical="center" wrapText="1"/>
    </xf>
    <xf numFmtId="165" fontId="4" fillId="3" borderId="2" xfId="1" applyNumberFormat="1" applyFont="1" applyFill="1" applyBorder="1" applyAlignment="1">
      <alignment horizontal="center" vertical="center" wrapText="1"/>
    </xf>
    <xf numFmtId="166" fontId="5" fillId="3" borderId="3" xfId="1" applyNumberFormat="1" applyFont="1" applyFill="1" applyBorder="1" applyAlignment="1">
      <alignment horizontal="center" vertical="center" wrapText="1"/>
    </xf>
    <xf numFmtId="165" fontId="13" fillId="5" borderId="2" xfId="0" applyNumberFormat="1" applyFont="1" applyFill="1" applyBorder="1" applyAlignment="1">
      <alignment horizontal="center" vertical="center" wrapText="1"/>
    </xf>
    <xf numFmtId="1" fontId="13" fillId="5" borderId="2" xfId="0" applyNumberFormat="1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6" fontId="13" fillId="5" borderId="2" xfId="1" applyNumberFormat="1" applyFont="1" applyFill="1" applyBorder="1" applyAlignment="1">
      <alignment horizontal="center" vertical="center" wrapText="1"/>
    </xf>
    <xf numFmtId="165" fontId="13" fillId="2" borderId="2" xfId="1" applyNumberFormat="1" applyFont="1" applyFill="1" applyBorder="1" applyAlignment="1">
      <alignment horizontal="center" vertical="center" wrapText="1"/>
    </xf>
    <xf numFmtId="165" fontId="13" fillId="4" borderId="2" xfId="1" applyNumberFormat="1" applyFont="1" applyFill="1" applyBorder="1" applyAlignment="1">
      <alignment horizontal="center" vertical="center" wrapText="1"/>
    </xf>
    <xf numFmtId="165" fontId="13" fillId="3" borderId="2" xfId="1" applyNumberFormat="1" applyFont="1" applyFill="1" applyBorder="1" applyAlignment="1">
      <alignment horizontal="center" vertical="center" wrapText="1"/>
    </xf>
    <xf numFmtId="1" fontId="13" fillId="2" borderId="2" xfId="1" applyNumberFormat="1" applyFont="1" applyFill="1" applyBorder="1" applyAlignment="1">
      <alignment horizontal="center" vertical="center" wrapText="1"/>
    </xf>
    <xf numFmtId="1" fontId="13" fillId="4" borderId="2" xfId="1" applyNumberFormat="1" applyFont="1" applyFill="1" applyBorder="1" applyAlignment="1">
      <alignment horizontal="center" vertical="center" wrapText="1"/>
    </xf>
    <xf numFmtId="1" fontId="13" fillId="3" borderId="2" xfId="1" applyNumberFormat="1" applyFont="1" applyFill="1" applyBorder="1" applyAlignment="1">
      <alignment horizontal="center" vertical="center" wrapText="1"/>
    </xf>
    <xf numFmtId="165" fontId="15" fillId="4" borderId="2" xfId="1" applyNumberFormat="1" applyFont="1" applyFill="1" applyBorder="1" applyAlignment="1">
      <alignment horizontal="center" vertical="center" wrapText="1"/>
    </xf>
    <xf numFmtId="165" fontId="15" fillId="3" borderId="2" xfId="1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4" fontId="15" fillId="0" borderId="5" xfId="0" applyNumberFormat="1" applyFont="1" applyBorder="1" applyAlignment="1">
      <alignment horizontal="center" vertical="center" wrapText="1"/>
    </xf>
    <xf numFmtId="164" fontId="15" fillId="0" borderId="6" xfId="0" applyNumberFormat="1" applyFont="1" applyBorder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5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164" fontId="15" fillId="0" borderId="4" xfId="0" applyNumberFormat="1" applyFont="1" applyBorder="1" applyAlignment="1">
      <alignment horizontal="center" vertical="center" wrapText="1"/>
    </xf>
    <xf numFmtId="164" fontId="15" fillId="0" borderId="3" xfId="0" applyNumberFormat="1" applyFont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60"/>
  <sheetViews>
    <sheetView tabSelected="1" view="pageBreakPreview" zoomScale="60" zoomScaleNormal="60" workbookViewId="0">
      <pane xSplit="1" topLeftCell="B1" activePane="topRight" state="frozen"/>
      <selection pane="topRight" activeCell="Y5" sqref="Y5"/>
    </sheetView>
  </sheetViews>
  <sheetFormatPr defaultColWidth="8.7109375" defaultRowHeight="11.25" outlineLevelCol="1" x14ac:dyDescent="0.25"/>
  <cols>
    <col min="1" max="1" width="5.85546875" style="1" customWidth="1"/>
    <col min="2" max="2" width="37.140625" style="1" customWidth="1"/>
    <col min="3" max="3" width="34.7109375" style="1" customWidth="1"/>
    <col min="4" max="4" width="46.28515625" style="1" customWidth="1"/>
    <col min="5" max="5" width="34" style="1" customWidth="1"/>
    <col min="6" max="6" width="26.28515625" style="2" customWidth="1"/>
    <col min="7" max="7" width="21.85546875" style="3" customWidth="1"/>
    <col min="8" max="8" width="27.85546875" style="3" customWidth="1"/>
    <col min="9" max="9" width="26.28515625" style="2" hidden="1" customWidth="1" outlineLevel="1"/>
    <col min="10" max="10" width="21.85546875" style="3" hidden="1" customWidth="1" outlineLevel="1"/>
    <col min="11" max="11" width="30.5703125" style="3" hidden="1" customWidth="1" outlineLevel="1"/>
    <col min="12" max="12" width="28.140625" style="3" hidden="1" customWidth="1" outlineLevel="1"/>
    <col min="13" max="13" width="24.28515625" style="4" customWidth="1" collapsed="1"/>
    <col min="14" max="14" width="22.5703125" style="5" customWidth="1"/>
    <col min="15" max="15" width="25.28515625" style="5" customWidth="1"/>
    <col min="16" max="17" width="8.7109375" style="1"/>
    <col min="18" max="18" width="10.85546875" style="1" bestFit="1" customWidth="1"/>
    <col min="19" max="16384" width="8.7109375" style="1"/>
  </cols>
  <sheetData>
    <row r="1" spans="1:18" x14ac:dyDescent="0.25">
      <c r="F1" s="3"/>
      <c r="I1" s="3"/>
      <c r="M1" s="5"/>
    </row>
    <row r="2" spans="1:18" ht="36.75" customHeight="1" x14ac:dyDescent="0.25">
      <c r="A2" s="68" t="s">
        <v>37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</row>
    <row r="3" spans="1:18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8" ht="152.25" customHeight="1" x14ac:dyDescent="0.25">
      <c r="A4" s="76" t="s">
        <v>0</v>
      </c>
      <c r="B4" s="76" t="s">
        <v>1</v>
      </c>
      <c r="C4" s="76" t="s">
        <v>2</v>
      </c>
      <c r="D4" s="76" t="s">
        <v>3</v>
      </c>
      <c r="E4" s="76" t="s">
        <v>4</v>
      </c>
      <c r="F4" s="78" t="s">
        <v>40</v>
      </c>
      <c r="G4" s="79"/>
      <c r="H4" s="69" t="s">
        <v>58</v>
      </c>
      <c r="I4" s="78" t="s">
        <v>43</v>
      </c>
      <c r="J4" s="79"/>
      <c r="K4" s="69" t="s">
        <v>44</v>
      </c>
      <c r="L4" s="69" t="s">
        <v>42</v>
      </c>
      <c r="M4" s="71" t="s">
        <v>41</v>
      </c>
      <c r="N4" s="72"/>
      <c r="O4" s="73" t="s">
        <v>57</v>
      </c>
    </row>
    <row r="5" spans="1:18" ht="92.25" customHeight="1" x14ac:dyDescent="0.25">
      <c r="A5" s="77"/>
      <c r="B5" s="77"/>
      <c r="C5" s="77"/>
      <c r="D5" s="77"/>
      <c r="E5" s="77"/>
      <c r="F5" s="55" t="s">
        <v>38</v>
      </c>
      <c r="G5" s="56" t="s">
        <v>39</v>
      </c>
      <c r="H5" s="70"/>
      <c r="I5" s="55" t="s">
        <v>38</v>
      </c>
      <c r="J5" s="56" t="s">
        <v>39</v>
      </c>
      <c r="K5" s="70"/>
      <c r="L5" s="70"/>
      <c r="M5" s="57" t="s">
        <v>38</v>
      </c>
      <c r="N5" s="57" t="s">
        <v>39</v>
      </c>
      <c r="O5" s="74"/>
    </row>
    <row r="6" spans="1:18" ht="186" customHeight="1" x14ac:dyDescent="0.25">
      <c r="A6" s="7">
        <v>1</v>
      </c>
      <c r="B6" s="18" t="s">
        <v>8</v>
      </c>
      <c r="C6" s="18" t="s">
        <v>7</v>
      </c>
      <c r="D6" s="18" t="s">
        <v>30</v>
      </c>
      <c r="E6" s="49" t="s">
        <v>46</v>
      </c>
      <c r="F6" s="8">
        <v>323.89999999999998</v>
      </c>
      <c r="G6" s="9">
        <v>323.89999999999998</v>
      </c>
      <c r="H6" s="60">
        <v>760.6</v>
      </c>
      <c r="I6" s="8">
        <v>311.5</v>
      </c>
      <c r="J6" s="9">
        <v>492.1</v>
      </c>
      <c r="K6" s="60">
        <v>520.29999999999995</v>
      </c>
      <c r="L6" s="46">
        <f>K6/J6</f>
        <v>1.0573054257264782</v>
      </c>
      <c r="M6" s="11">
        <v>185</v>
      </c>
      <c r="N6" s="12">
        <v>185</v>
      </c>
      <c r="O6" s="63">
        <v>248</v>
      </c>
    </row>
    <row r="7" spans="1:18" s="14" customFormat="1" ht="237" customHeight="1" x14ac:dyDescent="0.25">
      <c r="A7" s="39">
        <v>2</v>
      </c>
      <c r="B7" s="43" t="s">
        <v>45</v>
      </c>
      <c r="C7" s="43" t="s">
        <v>10</v>
      </c>
      <c r="D7" s="43" t="s">
        <v>31</v>
      </c>
      <c r="E7" s="44" t="s">
        <v>9</v>
      </c>
      <c r="F7" s="33">
        <v>1719</v>
      </c>
      <c r="G7" s="34">
        <v>1719</v>
      </c>
      <c r="H7" s="61">
        <v>1470.73</v>
      </c>
      <c r="I7" s="33">
        <v>1671.6</v>
      </c>
      <c r="J7" s="33">
        <v>1671.6</v>
      </c>
      <c r="K7" s="61">
        <f>1396.9</f>
        <v>1396.9</v>
      </c>
      <c r="L7" s="48">
        <f t="shared" ref="L7:L12" si="0">K7/J7</f>
        <v>0.83566642737497021</v>
      </c>
      <c r="M7" s="36">
        <v>236</v>
      </c>
      <c r="N7" s="37">
        <v>236</v>
      </c>
      <c r="O7" s="64">
        <v>125</v>
      </c>
      <c r="Q7" s="15"/>
      <c r="R7" s="15"/>
    </row>
    <row r="8" spans="1:18" s="14" customFormat="1" ht="71.25" customHeight="1" x14ac:dyDescent="0.25">
      <c r="A8" s="7">
        <v>3</v>
      </c>
      <c r="B8" s="18" t="s">
        <v>11</v>
      </c>
      <c r="C8" s="7" t="s">
        <v>12</v>
      </c>
      <c r="D8" s="18" t="s">
        <v>32</v>
      </c>
      <c r="E8" s="38" t="s">
        <v>13</v>
      </c>
      <c r="F8" s="26">
        <v>32.299999999999997</v>
      </c>
      <c r="G8" s="27">
        <v>32.299999999999997</v>
      </c>
      <c r="H8" s="60">
        <v>36.299999999999997</v>
      </c>
      <c r="I8" s="26">
        <v>32.299999999999997</v>
      </c>
      <c r="J8" s="27">
        <v>32.299999999999997</v>
      </c>
      <c r="K8" s="62">
        <v>36.299999999999997</v>
      </c>
      <c r="L8" s="46">
        <f t="shared" si="0"/>
        <v>1.1238390092879258</v>
      </c>
      <c r="M8" s="29">
        <v>21</v>
      </c>
      <c r="N8" s="30">
        <v>21</v>
      </c>
      <c r="O8" s="63">
        <v>37</v>
      </c>
    </row>
    <row r="9" spans="1:18" s="14" customFormat="1" ht="135" customHeight="1" x14ac:dyDescent="0.25">
      <c r="A9" s="22">
        <v>4</v>
      </c>
      <c r="B9" s="22" t="s">
        <v>14</v>
      </c>
      <c r="C9" s="23" t="s">
        <v>16</v>
      </c>
      <c r="D9" s="24" t="s">
        <v>33</v>
      </c>
      <c r="E9" s="25" t="s">
        <v>15</v>
      </c>
      <c r="F9" s="26">
        <v>6</v>
      </c>
      <c r="G9" s="27">
        <v>6</v>
      </c>
      <c r="H9" s="60">
        <v>6</v>
      </c>
      <c r="I9" s="26">
        <v>6</v>
      </c>
      <c r="J9" s="27">
        <v>6</v>
      </c>
      <c r="K9" s="62">
        <v>6</v>
      </c>
      <c r="L9" s="46">
        <f t="shared" si="0"/>
        <v>1</v>
      </c>
      <c r="M9" s="29">
        <v>20</v>
      </c>
      <c r="N9" s="30">
        <v>20</v>
      </c>
      <c r="O9" s="63">
        <v>20</v>
      </c>
    </row>
    <row r="10" spans="1:18" s="14" customFormat="1" ht="56.25" x14ac:dyDescent="0.25">
      <c r="A10" s="39">
        <v>5</v>
      </c>
      <c r="B10" s="39" t="s">
        <v>17</v>
      </c>
      <c r="C10" s="40" t="s">
        <v>18</v>
      </c>
      <c r="D10" s="41" t="s">
        <v>29</v>
      </c>
      <c r="E10" s="42" t="s">
        <v>15</v>
      </c>
      <c r="F10" s="33">
        <v>225</v>
      </c>
      <c r="G10" s="34">
        <v>183.56700000000001</v>
      </c>
      <c r="H10" s="61">
        <v>63.35</v>
      </c>
      <c r="I10" s="33">
        <v>225</v>
      </c>
      <c r="J10" s="34">
        <v>225</v>
      </c>
      <c r="K10" s="66">
        <v>60.1</v>
      </c>
      <c r="L10" s="47">
        <f t="shared" si="0"/>
        <v>0.26711111111111113</v>
      </c>
      <c r="M10" s="36">
        <v>27</v>
      </c>
      <c r="N10" s="37">
        <v>27</v>
      </c>
      <c r="O10" s="64">
        <v>27</v>
      </c>
    </row>
    <row r="11" spans="1:18" ht="71.25" customHeight="1" x14ac:dyDescent="0.25">
      <c r="A11" s="22">
        <v>6</v>
      </c>
      <c r="B11" s="7" t="s">
        <v>19</v>
      </c>
      <c r="C11" s="16" t="s">
        <v>20</v>
      </c>
      <c r="D11" s="21" t="s">
        <v>34</v>
      </c>
      <c r="E11" s="19" t="s">
        <v>21</v>
      </c>
      <c r="F11" s="20">
        <v>210.7</v>
      </c>
      <c r="G11" s="10">
        <v>210.7</v>
      </c>
      <c r="H11" s="60">
        <v>245.6</v>
      </c>
      <c r="I11" s="20">
        <v>210.7</v>
      </c>
      <c r="J11" s="10">
        <v>210.7</v>
      </c>
      <c r="K11" s="60">
        <f>H11</f>
        <v>245.6</v>
      </c>
      <c r="L11" s="46">
        <f t="shared" si="0"/>
        <v>1.1656383483626009</v>
      </c>
      <c r="M11" s="13">
        <v>48</v>
      </c>
      <c r="N11" s="13">
        <v>48</v>
      </c>
      <c r="O11" s="63">
        <v>48</v>
      </c>
    </row>
    <row r="12" spans="1:18" ht="69" customHeight="1" x14ac:dyDescent="0.25">
      <c r="A12" s="7">
        <v>7</v>
      </c>
      <c r="B12" s="7" t="s">
        <v>22</v>
      </c>
      <c r="C12" s="16" t="s">
        <v>23</v>
      </c>
      <c r="D12" s="21" t="s">
        <v>35</v>
      </c>
      <c r="E12" s="19" t="s">
        <v>24</v>
      </c>
      <c r="F12" s="20">
        <v>1137.5</v>
      </c>
      <c r="G12" s="10">
        <v>986.97799999999995</v>
      </c>
      <c r="H12" s="60">
        <v>1287.3</v>
      </c>
      <c r="I12" s="20">
        <v>1137.5</v>
      </c>
      <c r="J12" s="10">
        <f>G12</f>
        <v>986.97799999999995</v>
      </c>
      <c r="K12" s="60">
        <f>H12</f>
        <v>1287.3</v>
      </c>
      <c r="L12" s="46">
        <f t="shared" si="0"/>
        <v>1.3042843913440827</v>
      </c>
      <c r="M12" s="13">
        <v>28</v>
      </c>
      <c r="N12" s="13">
        <v>28</v>
      </c>
      <c r="O12" s="63">
        <v>43</v>
      </c>
    </row>
    <row r="13" spans="1:18" ht="67.5" customHeight="1" x14ac:dyDescent="0.25">
      <c r="A13" s="22">
        <v>8</v>
      </c>
      <c r="B13" s="22" t="s">
        <v>56</v>
      </c>
      <c r="C13" s="23" t="s">
        <v>25</v>
      </c>
      <c r="D13" s="24" t="s">
        <v>35</v>
      </c>
      <c r="E13" s="25" t="s">
        <v>26</v>
      </c>
      <c r="F13" s="51">
        <v>1143.7</v>
      </c>
      <c r="G13" s="28">
        <v>950.13699999999994</v>
      </c>
      <c r="H13" s="62">
        <v>1256.01</v>
      </c>
      <c r="I13" s="51">
        <v>1143.7</v>
      </c>
      <c r="J13" s="10">
        <f>G13</f>
        <v>950.13699999999994</v>
      </c>
      <c r="K13" s="60">
        <f>H13</f>
        <v>1256.01</v>
      </c>
      <c r="L13" s="52">
        <f t="shared" ref="L13:L18" si="1">K13/J13</f>
        <v>1.3219251539514829</v>
      </c>
      <c r="M13" s="31">
        <v>27</v>
      </c>
      <c r="N13" s="31">
        <v>27</v>
      </c>
      <c r="O13" s="65">
        <v>38</v>
      </c>
    </row>
    <row r="14" spans="1:18" ht="168.75" x14ac:dyDescent="0.25">
      <c r="A14" s="39">
        <v>9</v>
      </c>
      <c r="B14" s="39" t="s">
        <v>55</v>
      </c>
      <c r="C14" s="40" t="s">
        <v>27</v>
      </c>
      <c r="D14" s="41" t="s">
        <v>36</v>
      </c>
      <c r="E14" s="42" t="s">
        <v>28</v>
      </c>
      <c r="F14" s="45">
        <v>1302.5</v>
      </c>
      <c r="G14" s="35">
        <v>386.30599999999998</v>
      </c>
      <c r="H14" s="61">
        <v>6.9</v>
      </c>
      <c r="I14" s="45">
        <v>1302.5</v>
      </c>
      <c r="J14" s="35">
        <f>G14</f>
        <v>386.30599999999998</v>
      </c>
      <c r="K14" s="61">
        <f>H14</f>
        <v>6.9</v>
      </c>
      <c r="L14" s="47">
        <f t="shared" si="1"/>
        <v>1.78614880431575E-2</v>
      </c>
      <c r="M14" s="32">
        <v>24</v>
      </c>
      <c r="N14" s="32">
        <v>20</v>
      </c>
      <c r="O14" s="64">
        <v>20</v>
      </c>
    </row>
    <row r="15" spans="1:18" ht="150" x14ac:dyDescent="0.25">
      <c r="A15" s="22">
        <v>10</v>
      </c>
      <c r="B15" s="22" t="s">
        <v>54</v>
      </c>
      <c r="C15" s="23" t="s">
        <v>47</v>
      </c>
      <c r="D15" s="24" t="s">
        <v>35</v>
      </c>
      <c r="E15" s="50" t="s">
        <v>49</v>
      </c>
      <c r="F15" s="51">
        <v>1426.4</v>
      </c>
      <c r="G15" s="28">
        <v>209.078</v>
      </c>
      <c r="H15" s="62">
        <v>0</v>
      </c>
      <c r="I15" s="51">
        <v>1314.3689999999999</v>
      </c>
      <c r="J15" s="51">
        <v>178.333</v>
      </c>
      <c r="K15" s="67">
        <v>0</v>
      </c>
      <c r="L15" s="52">
        <f t="shared" si="1"/>
        <v>0</v>
      </c>
      <c r="M15" s="31">
        <v>25</v>
      </c>
      <c r="N15" s="31">
        <v>20</v>
      </c>
      <c r="O15" s="65">
        <v>0</v>
      </c>
    </row>
    <row r="16" spans="1:18" ht="69" customHeight="1" x14ac:dyDescent="0.25">
      <c r="A16" s="7">
        <v>11</v>
      </c>
      <c r="B16" s="22" t="s">
        <v>53</v>
      </c>
      <c r="C16" s="23" t="s">
        <v>48</v>
      </c>
      <c r="D16" s="24" t="s">
        <v>35</v>
      </c>
      <c r="E16" s="50" t="s">
        <v>50</v>
      </c>
      <c r="F16" s="51">
        <v>3022.5</v>
      </c>
      <c r="G16" s="28">
        <v>483.61799999999999</v>
      </c>
      <c r="H16" s="62">
        <v>119.7</v>
      </c>
      <c r="I16" s="51">
        <f>F16</f>
        <v>3022.5</v>
      </c>
      <c r="J16" s="51">
        <f>G16</f>
        <v>483.61799999999999</v>
      </c>
      <c r="K16" s="67">
        <f>H16</f>
        <v>119.7</v>
      </c>
      <c r="L16" s="52">
        <f t="shared" si="1"/>
        <v>0.24750939791322904</v>
      </c>
      <c r="M16" s="31">
        <v>20</v>
      </c>
      <c r="N16" s="31">
        <v>20</v>
      </c>
      <c r="O16" s="65">
        <v>21</v>
      </c>
    </row>
    <row r="17" spans="1:15" ht="126" customHeight="1" x14ac:dyDescent="0.25">
      <c r="A17" s="22">
        <v>12</v>
      </c>
      <c r="B17" s="22" t="s">
        <v>59</v>
      </c>
      <c r="C17" s="23" t="s">
        <v>60</v>
      </c>
      <c r="D17" s="23" t="s">
        <v>61</v>
      </c>
      <c r="E17" s="50" t="s">
        <v>62</v>
      </c>
      <c r="F17" s="51">
        <v>400</v>
      </c>
      <c r="G17" s="28">
        <v>361.06700000000001</v>
      </c>
      <c r="H17" s="62">
        <v>280</v>
      </c>
      <c r="I17" s="51">
        <f>F17</f>
        <v>400</v>
      </c>
      <c r="J17" s="51">
        <f t="shared" ref="J17" si="2">G17</f>
        <v>361.06700000000001</v>
      </c>
      <c r="K17" s="67">
        <f t="shared" ref="K17" si="3">H17</f>
        <v>280</v>
      </c>
      <c r="L17" s="52">
        <f t="shared" si="1"/>
        <v>0.77547934316899636</v>
      </c>
      <c r="M17" s="31">
        <v>150</v>
      </c>
      <c r="N17" s="31">
        <v>37</v>
      </c>
      <c r="O17" s="65">
        <v>2</v>
      </c>
    </row>
    <row r="18" spans="1:15" ht="54" customHeight="1" x14ac:dyDescent="0.25">
      <c r="A18" s="80" t="s">
        <v>5</v>
      </c>
      <c r="B18" s="81"/>
      <c r="C18" s="81"/>
      <c r="D18" s="81"/>
      <c r="E18" s="82"/>
      <c r="F18" s="53">
        <f t="shared" ref="F18:K18" si="4">SUM(F6:F17)</f>
        <v>10949.5</v>
      </c>
      <c r="G18" s="53">
        <f t="shared" si="4"/>
        <v>5852.6510000000007</v>
      </c>
      <c r="H18" s="53">
        <f t="shared" si="4"/>
        <v>5532.49</v>
      </c>
      <c r="I18" s="53">
        <f t="shared" si="4"/>
        <v>10777.668999999998</v>
      </c>
      <c r="J18" s="53">
        <f t="shared" si="4"/>
        <v>5984.1389999999992</v>
      </c>
      <c r="K18" s="53">
        <f t="shared" si="4"/>
        <v>5215.1099999999997</v>
      </c>
      <c r="L18" s="59">
        <f t="shared" si="1"/>
        <v>0.87148878059149371</v>
      </c>
      <c r="M18" s="54">
        <f>SUM(M6:M17)</f>
        <v>811</v>
      </c>
      <c r="N18" s="54">
        <f>SUM(N6:N17)</f>
        <v>689</v>
      </c>
      <c r="O18" s="54">
        <f>SUM(O6:O17)</f>
        <v>629</v>
      </c>
    </row>
    <row r="19" spans="1:15" ht="65.25" customHeight="1" x14ac:dyDescent="0.25">
      <c r="C19" s="17"/>
      <c r="D19" s="17"/>
      <c r="E19" s="58" t="s">
        <v>6</v>
      </c>
      <c r="F19" s="3"/>
      <c r="I19" s="3"/>
      <c r="M19" s="5"/>
    </row>
    <row r="20" spans="1:15" x14ac:dyDescent="0.25">
      <c r="F20" s="3"/>
      <c r="I20" s="3"/>
      <c r="M20" s="5"/>
    </row>
    <row r="21" spans="1:15" x14ac:dyDescent="0.25">
      <c r="F21" s="3"/>
      <c r="I21" s="3"/>
      <c r="M21" s="5"/>
    </row>
    <row r="22" spans="1:15" x14ac:dyDescent="0.25">
      <c r="F22" s="3"/>
      <c r="I22" s="3"/>
      <c r="M22" s="5"/>
    </row>
    <row r="23" spans="1:15" ht="57.75" customHeight="1" x14ac:dyDescent="0.25">
      <c r="C23" s="83" t="s">
        <v>52</v>
      </c>
      <c r="D23" s="83"/>
      <c r="E23" s="83"/>
      <c r="F23" s="83"/>
      <c r="G23" s="83"/>
      <c r="I23" s="3"/>
      <c r="M23" s="5"/>
    </row>
    <row r="24" spans="1:15" ht="56.25" customHeight="1" x14ac:dyDescent="0.25">
      <c r="C24" s="75" t="s">
        <v>51</v>
      </c>
      <c r="D24" s="75"/>
      <c r="E24" s="75"/>
      <c r="F24" s="75"/>
      <c r="G24" s="75"/>
      <c r="I24" s="3"/>
      <c r="M24" s="5"/>
    </row>
    <row r="25" spans="1:15" x14ac:dyDescent="0.25">
      <c r="F25" s="3"/>
      <c r="I25" s="3"/>
      <c r="M25" s="5"/>
    </row>
    <row r="26" spans="1:15" x14ac:dyDescent="0.25">
      <c r="F26" s="3"/>
      <c r="I26" s="3"/>
      <c r="M26" s="5"/>
    </row>
    <row r="27" spans="1:15" x14ac:dyDescent="0.25">
      <c r="F27" s="3"/>
      <c r="I27" s="3"/>
      <c r="M27" s="5"/>
    </row>
    <row r="28" spans="1:15" x14ac:dyDescent="0.25">
      <c r="F28" s="3"/>
      <c r="I28" s="3"/>
      <c r="M28" s="5"/>
    </row>
    <row r="29" spans="1:15" x14ac:dyDescent="0.25">
      <c r="F29" s="3"/>
      <c r="I29" s="3"/>
      <c r="M29" s="5"/>
    </row>
    <row r="30" spans="1:15" x14ac:dyDescent="0.25">
      <c r="F30" s="3"/>
      <c r="I30" s="3"/>
      <c r="M30" s="5"/>
    </row>
    <row r="31" spans="1:15" x14ac:dyDescent="0.25">
      <c r="F31" s="3"/>
      <c r="I31" s="3"/>
      <c r="M31" s="5"/>
    </row>
    <row r="32" spans="1:15" x14ac:dyDescent="0.25">
      <c r="F32" s="3"/>
      <c r="I32" s="3"/>
      <c r="M32" s="5"/>
    </row>
    <row r="33" spans="6:13" x14ac:dyDescent="0.25">
      <c r="F33" s="3"/>
      <c r="I33" s="3"/>
      <c r="M33" s="5"/>
    </row>
    <row r="34" spans="6:13" x14ac:dyDescent="0.25">
      <c r="F34" s="3"/>
      <c r="I34" s="3"/>
      <c r="M34" s="5"/>
    </row>
    <row r="35" spans="6:13" x14ac:dyDescent="0.25">
      <c r="F35" s="3"/>
      <c r="I35" s="3"/>
      <c r="M35" s="5"/>
    </row>
    <row r="36" spans="6:13" x14ac:dyDescent="0.25">
      <c r="F36" s="3"/>
      <c r="I36" s="3"/>
      <c r="M36" s="5"/>
    </row>
    <row r="37" spans="6:13" x14ac:dyDescent="0.25">
      <c r="F37" s="3"/>
      <c r="I37" s="3"/>
      <c r="M37" s="5"/>
    </row>
    <row r="38" spans="6:13" x14ac:dyDescent="0.25">
      <c r="F38" s="3"/>
      <c r="I38" s="3"/>
      <c r="M38" s="5"/>
    </row>
    <row r="39" spans="6:13" x14ac:dyDescent="0.25">
      <c r="F39" s="3"/>
      <c r="I39" s="3"/>
      <c r="M39" s="5"/>
    </row>
    <row r="40" spans="6:13" x14ac:dyDescent="0.25">
      <c r="F40" s="3"/>
      <c r="I40" s="3"/>
      <c r="M40" s="5"/>
    </row>
    <row r="41" spans="6:13" x14ac:dyDescent="0.25">
      <c r="F41" s="3"/>
      <c r="I41" s="3"/>
      <c r="M41" s="5"/>
    </row>
    <row r="42" spans="6:13" x14ac:dyDescent="0.25">
      <c r="F42" s="3"/>
      <c r="I42" s="3"/>
      <c r="M42" s="5"/>
    </row>
    <row r="43" spans="6:13" x14ac:dyDescent="0.25">
      <c r="F43" s="3"/>
      <c r="I43" s="3"/>
      <c r="M43" s="5"/>
    </row>
    <row r="44" spans="6:13" x14ac:dyDescent="0.25">
      <c r="F44" s="3"/>
      <c r="I44" s="3"/>
      <c r="M44" s="5"/>
    </row>
    <row r="45" spans="6:13" x14ac:dyDescent="0.25">
      <c r="F45" s="3"/>
      <c r="I45" s="3"/>
      <c r="M45" s="5"/>
    </row>
    <row r="46" spans="6:13" x14ac:dyDescent="0.25">
      <c r="F46" s="3"/>
      <c r="I46" s="3"/>
      <c r="M46" s="5"/>
    </row>
    <row r="47" spans="6:13" x14ac:dyDescent="0.25">
      <c r="F47" s="3"/>
      <c r="I47" s="3"/>
      <c r="M47" s="5"/>
    </row>
    <row r="48" spans="6:13" x14ac:dyDescent="0.25">
      <c r="F48" s="3"/>
      <c r="I48" s="3"/>
      <c r="M48" s="5"/>
    </row>
    <row r="49" spans="6:13" x14ac:dyDescent="0.25">
      <c r="F49" s="3"/>
      <c r="I49" s="3"/>
      <c r="M49" s="5"/>
    </row>
    <row r="50" spans="6:13" x14ac:dyDescent="0.25">
      <c r="F50" s="3"/>
      <c r="I50" s="3"/>
      <c r="M50" s="5"/>
    </row>
    <row r="51" spans="6:13" x14ac:dyDescent="0.25">
      <c r="F51" s="3"/>
      <c r="I51" s="3"/>
      <c r="M51" s="5"/>
    </row>
    <row r="52" spans="6:13" x14ac:dyDescent="0.25">
      <c r="F52" s="3"/>
      <c r="I52" s="3"/>
      <c r="M52" s="5"/>
    </row>
    <row r="53" spans="6:13" x14ac:dyDescent="0.25">
      <c r="F53" s="3"/>
      <c r="I53" s="3"/>
      <c r="M53" s="5"/>
    </row>
    <row r="54" spans="6:13" x14ac:dyDescent="0.25">
      <c r="F54" s="3"/>
      <c r="I54" s="3"/>
      <c r="M54" s="5"/>
    </row>
    <row r="55" spans="6:13" x14ac:dyDescent="0.25">
      <c r="F55" s="3"/>
      <c r="I55" s="3"/>
      <c r="M55" s="5"/>
    </row>
    <row r="56" spans="6:13" x14ac:dyDescent="0.25">
      <c r="F56" s="3"/>
      <c r="I56" s="3"/>
      <c r="M56" s="5"/>
    </row>
    <row r="57" spans="6:13" x14ac:dyDescent="0.25">
      <c r="F57" s="3"/>
      <c r="I57" s="3"/>
      <c r="M57" s="5"/>
    </row>
    <row r="58" spans="6:13" x14ac:dyDescent="0.25">
      <c r="F58" s="3"/>
      <c r="I58" s="3"/>
      <c r="M58" s="5"/>
    </row>
    <row r="59" spans="6:13" x14ac:dyDescent="0.25">
      <c r="F59" s="3"/>
      <c r="I59" s="3"/>
      <c r="M59" s="5"/>
    </row>
    <row r="60" spans="6:13" x14ac:dyDescent="0.25">
      <c r="F60" s="3"/>
      <c r="I60" s="3"/>
      <c r="M60" s="5"/>
    </row>
    <row r="61" spans="6:13" x14ac:dyDescent="0.25">
      <c r="F61" s="3"/>
      <c r="I61" s="3"/>
      <c r="M61" s="5"/>
    </row>
    <row r="62" spans="6:13" x14ac:dyDescent="0.25">
      <c r="F62" s="3"/>
      <c r="I62" s="3"/>
      <c r="M62" s="5"/>
    </row>
    <row r="63" spans="6:13" x14ac:dyDescent="0.25">
      <c r="F63" s="3"/>
      <c r="I63" s="3"/>
      <c r="M63" s="5"/>
    </row>
    <row r="64" spans="6:13" x14ac:dyDescent="0.25">
      <c r="F64" s="3"/>
      <c r="I64" s="3"/>
      <c r="M64" s="5"/>
    </row>
    <row r="65" spans="6:13" x14ac:dyDescent="0.25">
      <c r="F65" s="3"/>
      <c r="I65" s="3"/>
      <c r="M65" s="5"/>
    </row>
    <row r="66" spans="6:13" x14ac:dyDescent="0.25">
      <c r="F66" s="3"/>
      <c r="I66" s="3"/>
      <c r="M66" s="5"/>
    </row>
    <row r="67" spans="6:13" x14ac:dyDescent="0.25">
      <c r="F67" s="3"/>
      <c r="I67" s="3"/>
      <c r="M67" s="5"/>
    </row>
    <row r="68" spans="6:13" x14ac:dyDescent="0.25">
      <c r="F68" s="3"/>
      <c r="I68" s="3"/>
      <c r="M68" s="5"/>
    </row>
    <row r="69" spans="6:13" x14ac:dyDescent="0.25">
      <c r="F69" s="3"/>
      <c r="I69" s="3"/>
      <c r="M69" s="5"/>
    </row>
    <row r="70" spans="6:13" x14ac:dyDescent="0.25">
      <c r="F70" s="3"/>
      <c r="I70" s="3"/>
      <c r="M70" s="5"/>
    </row>
    <row r="71" spans="6:13" x14ac:dyDescent="0.25">
      <c r="F71" s="3"/>
      <c r="I71" s="3"/>
      <c r="M71" s="5"/>
    </row>
    <row r="72" spans="6:13" x14ac:dyDescent="0.25">
      <c r="F72" s="3"/>
      <c r="I72" s="3"/>
      <c r="M72" s="5"/>
    </row>
    <row r="73" spans="6:13" x14ac:dyDescent="0.25">
      <c r="F73" s="3"/>
      <c r="I73" s="3"/>
      <c r="M73" s="5"/>
    </row>
    <row r="74" spans="6:13" x14ac:dyDescent="0.25">
      <c r="F74" s="3"/>
      <c r="I74" s="3"/>
      <c r="M74" s="5"/>
    </row>
    <row r="75" spans="6:13" x14ac:dyDescent="0.25">
      <c r="F75" s="3"/>
      <c r="I75" s="3"/>
      <c r="M75" s="5"/>
    </row>
    <row r="76" spans="6:13" x14ac:dyDescent="0.25">
      <c r="F76" s="3"/>
      <c r="I76" s="3"/>
      <c r="M76" s="5"/>
    </row>
    <row r="77" spans="6:13" x14ac:dyDescent="0.25">
      <c r="F77" s="3"/>
      <c r="I77" s="3"/>
      <c r="M77" s="5"/>
    </row>
    <row r="78" spans="6:13" x14ac:dyDescent="0.25">
      <c r="F78" s="3"/>
      <c r="I78" s="3"/>
      <c r="M78" s="5"/>
    </row>
    <row r="79" spans="6:13" x14ac:dyDescent="0.25">
      <c r="F79" s="3"/>
      <c r="I79" s="3"/>
      <c r="M79" s="5"/>
    </row>
    <row r="80" spans="6:13" x14ac:dyDescent="0.25">
      <c r="F80" s="3"/>
      <c r="I80" s="3"/>
      <c r="M80" s="5"/>
    </row>
    <row r="81" spans="6:13" x14ac:dyDescent="0.25">
      <c r="F81" s="3"/>
      <c r="I81" s="3"/>
      <c r="M81" s="5"/>
    </row>
    <row r="82" spans="6:13" x14ac:dyDescent="0.25">
      <c r="F82" s="3"/>
      <c r="I82" s="3"/>
      <c r="M82" s="5"/>
    </row>
    <row r="83" spans="6:13" x14ac:dyDescent="0.25">
      <c r="F83" s="3"/>
      <c r="I83" s="3"/>
      <c r="M83" s="5"/>
    </row>
    <row r="84" spans="6:13" x14ac:dyDescent="0.25">
      <c r="F84" s="3"/>
      <c r="I84" s="3"/>
      <c r="M84" s="5"/>
    </row>
    <row r="85" spans="6:13" x14ac:dyDescent="0.25">
      <c r="F85" s="3"/>
      <c r="I85" s="3"/>
      <c r="M85" s="5"/>
    </row>
    <row r="86" spans="6:13" x14ac:dyDescent="0.25">
      <c r="F86" s="3"/>
      <c r="I86" s="3"/>
      <c r="M86" s="5"/>
    </row>
    <row r="87" spans="6:13" x14ac:dyDescent="0.25">
      <c r="F87" s="3"/>
      <c r="I87" s="3"/>
      <c r="M87" s="5"/>
    </row>
    <row r="88" spans="6:13" x14ac:dyDescent="0.25">
      <c r="F88" s="3"/>
      <c r="I88" s="3"/>
      <c r="M88" s="5"/>
    </row>
    <row r="89" spans="6:13" x14ac:dyDescent="0.25">
      <c r="F89" s="3"/>
      <c r="I89" s="3"/>
      <c r="M89" s="5"/>
    </row>
    <row r="90" spans="6:13" x14ac:dyDescent="0.25">
      <c r="F90" s="3"/>
      <c r="I90" s="3"/>
      <c r="M90" s="5"/>
    </row>
    <row r="91" spans="6:13" x14ac:dyDescent="0.25">
      <c r="F91" s="3"/>
      <c r="I91" s="3"/>
      <c r="M91" s="5"/>
    </row>
    <row r="92" spans="6:13" x14ac:dyDescent="0.25">
      <c r="F92" s="3"/>
      <c r="I92" s="3"/>
      <c r="M92" s="5"/>
    </row>
    <row r="93" spans="6:13" x14ac:dyDescent="0.25">
      <c r="F93" s="3"/>
      <c r="I93" s="3"/>
      <c r="M93" s="5"/>
    </row>
    <row r="94" spans="6:13" x14ac:dyDescent="0.25">
      <c r="F94" s="3"/>
      <c r="I94" s="3"/>
      <c r="M94" s="5"/>
    </row>
    <row r="95" spans="6:13" x14ac:dyDescent="0.25">
      <c r="F95" s="3"/>
      <c r="I95" s="3"/>
      <c r="M95" s="5"/>
    </row>
    <row r="96" spans="6:13" x14ac:dyDescent="0.25">
      <c r="F96" s="3"/>
      <c r="I96" s="3"/>
      <c r="M96" s="5"/>
    </row>
    <row r="97" spans="6:13" x14ac:dyDescent="0.25">
      <c r="F97" s="3"/>
      <c r="I97" s="3"/>
      <c r="M97" s="5"/>
    </row>
    <row r="98" spans="6:13" x14ac:dyDescent="0.25">
      <c r="F98" s="3"/>
      <c r="I98" s="3"/>
      <c r="M98" s="5"/>
    </row>
    <row r="99" spans="6:13" x14ac:dyDescent="0.25">
      <c r="F99" s="3"/>
      <c r="I99" s="3"/>
      <c r="M99" s="5"/>
    </row>
    <row r="100" spans="6:13" x14ac:dyDescent="0.25">
      <c r="F100" s="3"/>
      <c r="I100" s="3"/>
      <c r="M100" s="5"/>
    </row>
    <row r="101" spans="6:13" x14ac:dyDescent="0.25">
      <c r="F101" s="3"/>
      <c r="I101" s="3"/>
      <c r="M101" s="5"/>
    </row>
    <row r="102" spans="6:13" x14ac:dyDescent="0.25">
      <c r="F102" s="3"/>
      <c r="I102" s="3"/>
      <c r="M102" s="5"/>
    </row>
    <row r="103" spans="6:13" x14ac:dyDescent="0.25">
      <c r="F103" s="3"/>
      <c r="I103" s="3"/>
      <c r="M103" s="5"/>
    </row>
    <row r="104" spans="6:13" x14ac:dyDescent="0.25">
      <c r="F104" s="3"/>
      <c r="I104" s="3"/>
      <c r="M104" s="5"/>
    </row>
    <row r="105" spans="6:13" x14ac:dyDescent="0.25">
      <c r="F105" s="3"/>
      <c r="I105" s="3"/>
      <c r="M105" s="5"/>
    </row>
    <row r="106" spans="6:13" x14ac:dyDescent="0.25">
      <c r="F106" s="3"/>
      <c r="I106" s="3"/>
      <c r="M106" s="5"/>
    </row>
    <row r="107" spans="6:13" x14ac:dyDescent="0.25">
      <c r="F107" s="3"/>
      <c r="I107" s="3"/>
      <c r="M107" s="5"/>
    </row>
    <row r="108" spans="6:13" x14ac:dyDescent="0.25">
      <c r="F108" s="3"/>
      <c r="I108" s="3"/>
      <c r="M108" s="5"/>
    </row>
    <row r="109" spans="6:13" x14ac:dyDescent="0.25">
      <c r="F109" s="3"/>
      <c r="I109" s="3"/>
      <c r="M109" s="5"/>
    </row>
    <row r="110" spans="6:13" x14ac:dyDescent="0.25">
      <c r="F110" s="3"/>
      <c r="I110" s="3"/>
      <c r="M110" s="5"/>
    </row>
    <row r="111" spans="6:13" x14ac:dyDescent="0.25">
      <c r="F111" s="3"/>
      <c r="I111" s="3"/>
      <c r="M111" s="5"/>
    </row>
    <row r="112" spans="6:13" x14ac:dyDescent="0.25">
      <c r="F112" s="3"/>
      <c r="I112" s="3"/>
      <c r="M112" s="5"/>
    </row>
    <row r="113" spans="6:13" x14ac:dyDescent="0.25">
      <c r="F113" s="3"/>
      <c r="I113" s="3"/>
      <c r="M113" s="5"/>
    </row>
    <row r="114" spans="6:13" x14ac:dyDescent="0.25">
      <c r="F114" s="3"/>
      <c r="I114" s="3"/>
      <c r="M114" s="5"/>
    </row>
    <row r="115" spans="6:13" x14ac:dyDescent="0.25">
      <c r="F115" s="3"/>
      <c r="I115" s="3"/>
      <c r="M115" s="5"/>
    </row>
    <row r="116" spans="6:13" x14ac:dyDescent="0.25">
      <c r="F116" s="3"/>
      <c r="I116" s="3"/>
      <c r="M116" s="5"/>
    </row>
    <row r="117" spans="6:13" x14ac:dyDescent="0.25">
      <c r="F117" s="3"/>
      <c r="I117" s="3"/>
      <c r="M117" s="5"/>
    </row>
    <row r="118" spans="6:13" x14ac:dyDescent="0.25">
      <c r="F118" s="3"/>
      <c r="I118" s="3"/>
      <c r="M118" s="5"/>
    </row>
    <row r="119" spans="6:13" x14ac:dyDescent="0.25">
      <c r="F119" s="3"/>
      <c r="I119" s="3"/>
      <c r="M119" s="5"/>
    </row>
    <row r="120" spans="6:13" x14ac:dyDescent="0.25">
      <c r="F120" s="3"/>
      <c r="I120" s="3"/>
      <c r="M120" s="5"/>
    </row>
    <row r="121" spans="6:13" x14ac:dyDescent="0.25">
      <c r="F121" s="3"/>
      <c r="I121" s="3"/>
      <c r="M121" s="5"/>
    </row>
    <row r="122" spans="6:13" x14ac:dyDescent="0.25">
      <c r="F122" s="3"/>
      <c r="I122" s="3"/>
      <c r="M122" s="5"/>
    </row>
    <row r="123" spans="6:13" x14ac:dyDescent="0.25">
      <c r="F123" s="3"/>
      <c r="I123" s="3"/>
      <c r="M123" s="5"/>
    </row>
    <row r="124" spans="6:13" x14ac:dyDescent="0.25">
      <c r="F124" s="3"/>
      <c r="I124" s="3"/>
      <c r="M124" s="5"/>
    </row>
    <row r="125" spans="6:13" x14ac:dyDescent="0.25">
      <c r="F125" s="3"/>
      <c r="I125" s="3"/>
      <c r="M125" s="5"/>
    </row>
    <row r="126" spans="6:13" x14ac:dyDescent="0.25">
      <c r="F126" s="3"/>
      <c r="I126" s="3"/>
      <c r="M126" s="5"/>
    </row>
    <row r="127" spans="6:13" x14ac:dyDescent="0.25">
      <c r="F127" s="3"/>
      <c r="I127" s="3"/>
      <c r="M127" s="5"/>
    </row>
    <row r="128" spans="6:13" x14ac:dyDescent="0.25">
      <c r="F128" s="3"/>
      <c r="I128" s="3"/>
      <c r="M128" s="5"/>
    </row>
    <row r="129" spans="6:13" x14ac:dyDescent="0.25">
      <c r="F129" s="3"/>
      <c r="I129" s="3"/>
      <c r="M129" s="5"/>
    </row>
    <row r="130" spans="6:13" x14ac:dyDescent="0.25">
      <c r="F130" s="3"/>
      <c r="I130" s="3"/>
      <c r="M130" s="5"/>
    </row>
    <row r="131" spans="6:13" x14ac:dyDescent="0.25">
      <c r="F131" s="3"/>
      <c r="I131" s="3"/>
      <c r="M131" s="5"/>
    </row>
    <row r="132" spans="6:13" x14ac:dyDescent="0.25">
      <c r="F132" s="3"/>
      <c r="I132" s="3"/>
      <c r="M132" s="5"/>
    </row>
    <row r="133" spans="6:13" x14ac:dyDescent="0.25">
      <c r="F133" s="3"/>
      <c r="I133" s="3"/>
      <c r="M133" s="5"/>
    </row>
    <row r="134" spans="6:13" x14ac:dyDescent="0.25">
      <c r="F134" s="3"/>
      <c r="I134" s="3"/>
      <c r="M134" s="5"/>
    </row>
    <row r="135" spans="6:13" x14ac:dyDescent="0.25">
      <c r="F135" s="3"/>
      <c r="I135" s="3"/>
      <c r="M135" s="5"/>
    </row>
    <row r="136" spans="6:13" x14ac:dyDescent="0.25">
      <c r="F136" s="3"/>
      <c r="I136" s="3"/>
      <c r="M136" s="5"/>
    </row>
    <row r="137" spans="6:13" x14ac:dyDescent="0.25">
      <c r="F137" s="3"/>
      <c r="I137" s="3"/>
      <c r="M137" s="5"/>
    </row>
    <row r="138" spans="6:13" x14ac:dyDescent="0.25">
      <c r="F138" s="3"/>
      <c r="I138" s="3"/>
      <c r="M138" s="5"/>
    </row>
    <row r="139" spans="6:13" x14ac:dyDescent="0.25">
      <c r="F139" s="3"/>
      <c r="I139" s="3"/>
      <c r="M139" s="5"/>
    </row>
    <row r="140" spans="6:13" x14ac:dyDescent="0.25">
      <c r="F140" s="3"/>
      <c r="I140" s="3"/>
      <c r="M140" s="5"/>
    </row>
    <row r="141" spans="6:13" x14ac:dyDescent="0.25">
      <c r="F141" s="3"/>
      <c r="I141" s="3"/>
      <c r="M141" s="5"/>
    </row>
    <row r="142" spans="6:13" x14ac:dyDescent="0.25">
      <c r="F142" s="3"/>
      <c r="I142" s="3"/>
      <c r="M142" s="5"/>
    </row>
    <row r="143" spans="6:13" x14ac:dyDescent="0.25">
      <c r="F143" s="3"/>
      <c r="I143" s="3"/>
      <c r="M143" s="5"/>
    </row>
    <row r="144" spans="6:13" x14ac:dyDescent="0.25">
      <c r="F144" s="3"/>
      <c r="I144" s="3"/>
      <c r="M144" s="5"/>
    </row>
    <row r="145" spans="6:13" x14ac:dyDescent="0.25">
      <c r="F145" s="3"/>
      <c r="I145" s="3"/>
      <c r="M145" s="5"/>
    </row>
    <row r="146" spans="6:13" x14ac:dyDescent="0.25">
      <c r="F146" s="3"/>
      <c r="I146" s="3"/>
      <c r="M146" s="5"/>
    </row>
    <row r="147" spans="6:13" x14ac:dyDescent="0.25">
      <c r="F147" s="3"/>
      <c r="I147" s="3"/>
      <c r="M147" s="5"/>
    </row>
    <row r="148" spans="6:13" x14ac:dyDescent="0.25">
      <c r="F148" s="3"/>
      <c r="I148" s="3"/>
      <c r="M148" s="5"/>
    </row>
    <row r="149" spans="6:13" x14ac:dyDescent="0.25">
      <c r="F149" s="3"/>
      <c r="I149" s="3"/>
      <c r="M149" s="5"/>
    </row>
    <row r="150" spans="6:13" x14ac:dyDescent="0.25">
      <c r="F150" s="3"/>
      <c r="I150" s="3"/>
      <c r="M150" s="5"/>
    </row>
    <row r="151" spans="6:13" x14ac:dyDescent="0.25">
      <c r="F151" s="3"/>
      <c r="I151" s="3"/>
      <c r="M151" s="5"/>
    </row>
    <row r="152" spans="6:13" x14ac:dyDescent="0.25">
      <c r="F152" s="3"/>
      <c r="I152" s="3"/>
      <c r="M152" s="5"/>
    </row>
    <row r="153" spans="6:13" x14ac:dyDescent="0.25">
      <c r="F153" s="3"/>
      <c r="I153" s="3"/>
      <c r="M153" s="5"/>
    </row>
    <row r="154" spans="6:13" x14ac:dyDescent="0.25">
      <c r="F154" s="3"/>
      <c r="I154" s="3"/>
      <c r="M154" s="5"/>
    </row>
    <row r="155" spans="6:13" x14ac:dyDescent="0.25">
      <c r="F155" s="3"/>
      <c r="I155" s="3"/>
      <c r="M155" s="5"/>
    </row>
    <row r="156" spans="6:13" x14ac:dyDescent="0.25">
      <c r="F156" s="3"/>
      <c r="I156" s="3"/>
      <c r="M156" s="5"/>
    </row>
    <row r="157" spans="6:13" x14ac:dyDescent="0.25">
      <c r="F157" s="3"/>
      <c r="I157" s="3"/>
      <c r="M157" s="5"/>
    </row>
    <row r="158" spans="6:13" x14ac:dyDescent="0.25">
      <c r="F158" s="3"/>
      <c r="I158" s="3"/>
      <c r="M158" s="5"/>
    </row>
    <row r="159" spans="6:13" x14ac:dyDescent="0.25">
      <c r="F159" s="3"/>
      <c r="I159" s="3"/>
      <c r="M159" s="5"/>
    </row>
    <row r="160" spans="6:13" x14ac:dyDescent="0.25">
      <c r="F160" s="3"/>
      <c r="I160" s="3"/>
      <c r="M160" s="5"/>
    </row>
    <row r="161" spans="6:13" x14ac:dyDescent="0.25">
      <c r="F161" s="3"/>
      <c r="I161" s="3"/>
      <c r="M161" s="5"/>
    </row>
    <row r="162" spans="6:13" x14ac:dyDescent="0.25">
      <c r="F162" s="3"/>
      <c r="I162" s="3"/>
      <c r="M162" s="5"/>
    </row>
    <row r="163" spans="6:13" x14ac:dyDescent="0.25">
      <c r="F163" s="3"/>
      <c r="I163" s="3"/>
      <c r="M163" s="5"/>
    </row>
    <row r="164" spans="6:13" x14ac:dyDescent="0.25">
      <c r="F164" s="3"/>
      <c r="I164" s="3"/>
      <c r="M164" s="5"/>
    </row>
    <row r="165" spans="6:13" x14ac:dyDescent="0.25">
      <c r="F165" s="3"/>
      <c r="I165" s="3"/>
      <c r="M165" s="5"/>
    </row>
    <row r="166" spans="6:13" x14ac:dyDescent="0.25">
      <c r="F166" s="3"/>
      <c r="I166" s="3"/>
      <c r="M166" s="5"/>
    </row>
    <row r="167" spans="6:13" x14ac:dyDescent="0.25">
      <c r="F167" s="3"/>
      <c r="I167" s="3"/>
      <c r="M167" s="5"/>
    </row>
    <row r="168" spans="6:13" x14ac:dyDescent="0.25">
      <c r="F168" s="3"/>
      <c r="I168" s="3"/>
      <c r="M168" s="5"/>
    </row>
    <row r="169" spans="6:13" x14ac:dyDescent="0.25">
      <c r="F169" s="3"/>
      <c r="I169" s="3"/>
      <c r="M169" s="5"/>
    </row>
    <row r="170" spans="6:13" x14ac:dyDescent="0.25">
      <c r="F170" s="3"/>
      <c r="I170" s="3"/>
      <c r="M170" s="5"/>
    </row>
    <row r="171" spans="6:13" x14ac:dyDescent="0.25">
      <c r="F171" s="3"/>
      <c r="I171" s="3"/>
      <c r="M171" s="5"/>
    </row>
    <row r="172" spans="6:13" x14ac:dyDescent="0.25">
      <c r="F172" s="3"/>
      <c r="I172" s="3"/>
      <c r="M172" s="5"/>
    </row>
    <row r="173" spans="6:13" x14ac:dyDescent="0.25">
      <c r="F173" s="3"/>
      <c r="I173" s="3"/>
      <c r="M173" s="5"/>
    </row>
    <row r="174" spans="6:13" x14ac:dyDescent="0.25">
      <c r="F174" s="3"/>
      <c r="I174" s="3"/>
      <c r="M174" s="5"/>
    </row>
    <row r="175" spans="6:13" x14ac:dyDescent="0.25">
      <c r="F175" s="3"/>
      <c r="I175" s="3"/>
      <c r="M175" s="5"/>
    </row>
    <row r="176" spans="6:13" x14ac:dyDescent="0.25">
      <c r="F176" s="3"/>
      <c r="I176" s="3"/>
      <c r="M176" s="5"/>
    </row>
    <row r="177" spans="6:13" x14ac:dyDescent="0.25">
      <c r="F177" s="3"/>
      <c r="I177" s="3"/>
      <c r="M177" s="5"/>
    </row>
    <row r="178" spans="6:13" x14ac:dyDescent="0.25">
      <c r="F178" s="3"/>
      <c r="I178" s="3"/>
      <c r="M178" s="5"/>
    </row>
    <row r="179" spans="6:13" x14ac:dyDescent="0.25">
      <c r="F179" s="3"/>
      <c r="I179" s="3"/>
      <c r="M179" s="5"/>
    </row>
    <row r="180" spans="6:13" x14ac:dyDescent="0.25">
      <c r="F180" s="3"/>
      <c r="I180" s="3"/>
      <c r="M180" s="5"/>
    </row>
    <row r="181" spans="6:13" x14ac:dyDescent="0.25">
      <c r="F181" s="3"/>
      <c r="I181" s="3"/>
      <c r="M181" s="5"/>
    </row>
    <row r="182" spans="6:13" x14ac:dyDescent="0.25">
      <c r="F182" s="3"/>
      <c r="I182" s="3"/>
      <c r="M182" s="5"/>
    </row>
    <row r="183" spans="6:13" x14ac:dyDescent="0.25">
      <c r="F183" s="3"/>
      <c r="I183" s="3"/>
      <c r="M183" s="5"/>
    </row>
    <row r="184" spans="6:13" x14ac:dyDescent="0.25">
      <c r="F184" s="3"/>
      <c r="I184" s="3"/>
      <c r="M184" s="5"/>
    </row>
    <row r="185" spans="6:13" x14ac:dyDescent="0.25">
      <c r="F185" s="3"/>
      <c r="I185" s="3"/>
      <c r="M185" s="5"/>
    </row>
    <row r="186" spans="6:13" x14ac:dyDescent="0.25">
      <c r="F186" s="3"/>
      <c r="I186" s="3"/>
      <c r="M186" s="5"/>
    </row>
    <row r="187" spans="6:13" x14ac:dyDescent="0.25">
      <c r="F187" s="3"/>
      <c r="I187" s="3"/>
      <c r="M187" s="5"/>
    </row>
    <row r="188" spans="6:13" x14ac:dyDescent="0.25">
      <c r="F188" s="3"/>
      <c r="I188" s="3"/>
      <c r="M188" s="5"/>
    </row>
    <row r="189" spans="6:13" x14ac:dyDescent="0.25">
      <c r="F189" s="3"/>
      <c r="I189" s="3"/>
      <c r="M189" s="5"/>
    </row>
    <row r="190" spans="6:13" x14ac:dyDescent="0.25">
      <c r="F190" s="3"/>
      <c r="I190" s="3"/>
      <c r="M190" s="5"/>
    </row>
    <row r="191" spans="6:13" x14ac:dyDescent="0.25">
      <c r="F191" s="3"/>
      <c r="I191" s="3"/>
      <c r="M191" s="5"/>
    </row>
    <row r="192" spans="6:13" x14ac:dyDescent="0.25">
      <c r="F192" s="3"/>
      <c r="I192" s="3"/>
      <c r="M192" s="5"/>
    </row>
    <row r="193" spans="6:13" x14ac:dyDescent="0.25">
      <c r="F193" s="3"/>
      <c r="I193" s="3"/>
      <c r="M193" s="5"/>
    </row>
    <row r="194" spans="6:13" x14ac:dyDescent="0.25">
      <c r="F194" s="3"/>
      <c r="I194" s="3"/>
      <c r="M194" s="5"/>
    </row>
    <row r="195" spans="6:13" x14ac:dyDescent="0.25">
      <c r="F195" s="3"/>
      <c r="I195" s="3"/>
      <c r="M195" s="5"/>
    </row>
    <row r="196" spans="6:13" x14ac:dyDescent="0.25">
      <c r="F196" s="3"/>
      <c r="I196" s="3"/>
      <c r="M196" s="5"/>
    </row>
    <row r="197" spans="6:13" x14ac:dyDescent="0.25">
      <c r="F197" s="3"/>
      <c r="I197" s="3"/>
      <c r="M197" s="5"/>
    </row>
    <row r="198" spans="6:13" x14ac:dyDescent="0.25">
      <c r="F198" s="3"/>
      <c r="I198" s="3"/>
      <c r="M198" s="5"/>
    </row>
    <row r="199" spans="6:13" x14ac:dyDescent="0.25">
      <c r="F199" s="3"/>
      <c r="I199" s="3"/>
      <c r="M199" s="5"/>
    </row>
    <row r="200" spans="6:13" x14ac:dyDescent="0.25">
      <c r="F200" s="3"/>
      <c r="I200" s="3"/>
      <c r="M200" s="5"/>
    </row>
    <row r="201" spans="6:13" x14ac:dyDescent="0.25">
      <c r="F201" s="3"/>
      <c r="I201" s="3"/>
      <c r="M201" s="5"/>
    </row>
    <row r="202" spans="6:13" x14ac:dyDescent="0.25">
      <c r="F202" s="3"/>
      <c r="I202" s="3"/>
      <c r="M202" s="5"/>
    </row>
    <row r="203" spans="6:13" x14ac:dyDescent="0.25">
      <c r="F203" s="3"/>
      <c r="I203" s="3"/>
      <c r="M203" s="5"/>
    </row>
    <row r="204" spans="6:13" x14ac:dyDescent="0.25">
      <c r="F204" s="3"/>
      <c r="I204" s="3"/>
      <c r="M204" s="5"/>
    </row>
    <row r="205" spans="6:13" x14ac:dyDescent="0.25">
      <c r="F205" s="3"/>
      <c r="I205" s="3"/>
      <c r="M205" s="5"/>
    </row>
    <row r="206" spans="6:13" x14ac:dyDescent="0.25">
      <c r="F206" s="3"/>
      <c r="I206" s="3"/>
      <c r="M206" s="5"/>
    </row>
    <row r="207" spans="6:13" x14ac:dyDescent="0.25">
      <c r="F207" s="3"/>
      <c r="I207" s="3"/>
      <c r="M207" s="5"/>
    </row>
    <row r="208" spans="6:13" x14ac:dyDescent="0.25">
      <c r="F208" s="3"/>
      <c r="I208" s="3"/>
      <c r="M208" s="5"/>
    </row>
    <row r="209" spans="6:13" x14ac:dyDescent="0.25">
      <c r="F209" s="3"/>
      <c r="I209" s="3"/>
      <c r="M209" s="5"/>
    </row>
    <row r="210" spans="6:13" x14ac:dyDescent="0.25">
      <c r="F210" s="3"/>
      <c r="I210" s="3"/>
      <c r="M210" s="5"/>
    </row>
    <row r="211" spans="6:13" x14ac:dyDescent="0.25">
      <c r="F211" s="3"/>
      <c r="I211" s="3"/>
      <c r="M211" s="5"/>
    </row>
    <row r="212" spans="6:13" x14ac:dyDescent="0.25">
      <c r="F212" s="3"/>
      <c r="I212" s="3"/>
      <c r="M212" s="5"/>
    </row>
    <row r="213" spans="6:13" x14ac:dyDescent="0.25">
      <c r="F213" s="3"/>
      <c r="I213" s="3"/>
      <c r="M213" s="5"/>
    </row>
    <row r="214" spans="6:13" x14ac:dyDescent="0.25">
      <c r="F214" s="3"/>
      <c r="I214" s="3"/>
      <c r="M214" s="5"/>
    </row>
    <row r="215" spans="6:13" x14ac:dyDescent="0.25">
      <c r="F215" s="3"/>
      <c r="I215" s="3"/>
      <c r="M215" s="5"/>
    </row>
    <row r="216" spans="6:13" x14ac:dyDescent="0.25">
      <c r="F216" s="3"/>
      <c r="I216" s="3"/>
      <c r="M216" s="5"/>
    </row>
    <row r="217" spans="6:13" x14ac:dyDescent="0.25">
      <c r="F217" s="3"/>
      <c r="I217" s="3"/>
      <c r="M217" s="5"/>
    </row>
    <row r="218" spans="6:13" x14ac:dyDescent="0.25">
      <c r="F218" s="3"/>
      <c r="I218" s="3"/>
      <c r="M218" s="5"/>
    </row>
    <row r="219" spans="6:13" x14ac:dyDescent="0.25">
      <c r="F219" s="3"/>
      <c r="I219" s="3"/>
      <c r="M219" s="5"/>
    </row>
    <row r="220" spans="6:13" x14ac:dyDescent="0.25">
      <c r="F220" s="3"/>
      <c r="I220" s="3"/>
      <c r="M220" s="5"/>
    </row>
    <row r="221" spans="6:13" x14ac:dyDescent="0.25">
      <c r="F221" s="3"/>
      <c r="I221" s="3"/>
      <c r="M221" s="5"/>
    </row>
    <row r="222" spans="6:13" x14ac:dyDescent="0.25">
      <c r="F222" s="3"/>
      <c r="I222" s="3"/>
      <c r="M222" s="5"/>
    </row>
    <row r="223" spans="6:13" x14ac:dyDescent="0.25">
      <c r="F223" s="3"/>
      <c r="I223" s="3"/>
      <c r="M223" s="5"/>
    </row>
    <row r="224" spans="6:13" x14ac:dyDescent="0.25">
      <c r="F224" s="3"/>
      <c r="I224" s="3"/>
      <c r="M224" s="5"/>
    </row>
    <row r="225" spans="6:13" x14ac:dyDescent="0.25">
      <c r="F225" s="3"/>
      <c r="I225" s="3"/>
      <c r="M225" s="5"/>
    </row>
    <row r="226" spans="6:13" x14ac:dyDescent="0.25">
      <c r="F226" s="3"/>
      <c r="I226" s="3"/>
      <c r="M226" s="5"/>
    </row>
    <row r="227" spans="6:13" x14ac:dyDescent="0.25">
      <c r="F227" s="3"/>
      <c r="I227" s="3"/>
      <c r="M227" s="5"/>
    </row>
    <row r="228" spans="6:13" x14ac:dyDescent="0.25">
      <c r="F228" s="3"/>
      <c r="I228" s="3"/>
      <c r="M228" s="5"/>
    </row>
    <row r="229" spans="6:13" x14ac:dyDescent="0.25">
      <c r="F229" s="3"/>
      <c r="I229" s="3"/>
      <c r="M229" s="5"/>
    </row>
    <row r="230" spans="6:13" x14ac:dyDescent="0.25">
      <c r="F230" s="3"/>
      <c r="I230" s="3"/>
      <c r="M230" s="5"/>
    </row>
    <row r="231" spans="6:13" x14ac:dyDescent="0.25">
      <c r="F231" s="3"/>
      <c r="I231" s="3"/>
      <c r="M231" s="5"/>
    </row>
    <row r="232" spans="6:13" x14ac:dyDescent="0.25">
      <c r="F232" s="3"/>
      <c r="I232" s="3"/>
      <c r="M232" s="5"/>
    </row>
    <row r="233" spans="6:13" x14ac:dyDescent="0.25">
      <c r="F233" s="3"/>
      <c r="I233" s="3"/>
      <c r="M233" s="5"/>
    </row>
    <row r="234" spans="6:13" x14ac:dyDescent="0.25">
      <c r="F234" s="3"/>
      <c r="I234" s="3"/>
      <c r="M234" s="5"/>
    </row>
    <row r="235" spans="6:13" x14ac:dyDescent="0.25">
      <c r="F235" s="3"/>
      <c r="I235" s="3"/>
      <c r="M235" s="5"/>
    </row>
    <row r="236" spans="6:13" x14ac:dyDescent="0.25">
      <c r="F236" s="3"/>
      <c r="I236" s="3"/>
      <c r="M236" s="5"/>
    </row>
    <row r="237" spans="6:13" x14ac:dyDescent="0.25">
      <c r="F237" s="3"/>
      <c r="I237" s="3"/>
      <c r="M237" s="5"/>
    </row>
    <row r="238" spans="6:13" x14ac:dyDescent="0.25">
      <c r="F238" s="3"/>
      <c r="I238" s="3"/>
      <c r="M238" s="5"/>
    </row>
    <row r="239" spans="6:13" x14ac:dyDescent="0.25">
      <c r="F239" s="3"/>
      <c r="I239" s="3"/>
      <c r="M239" s="5"/>
    </row>
    <row r="240" spans="6:13" x14ac:dyDescent="0.25">
      <c r="F240" s="3"/>
      <c r="I240" s="3"/>
      <c r="M240" s="5"/>
    </row>
    <row r="241" spans="6:13" x14ac:dyDescent="0.25">
      <c r="F241" s="3"/>
      <c r="I241" s="3"/>
      <c r="M241" s="5"/>
    </row>
    <row r="242" spans="6:13" x14ac:dyDescent="0.25">
      <c r="F242" s="3"/>
      <c r="I242" s="3"/>
      <c r="M242" s="5"/>
    </row>
    <row r="243" spans="6:13" x14ac:dyDescent="0.25">
      <c r="F243" s="3"/>
      <c r="I243" s="3"/>
      <c r="M243" s="5"/>
    </row>
    <row r="244" spans="6:13" x14ac:dyDescent="0.25">
      <c r="F244" s="3"/>
      <c r="I244" s="3"/>
      <c r="M244" s="5"/>
    </row>
    <row r="245" spans="6:13" x14ac:dyDescent="0.25">
      <c r="F245" s="3"/>
      <c r="I245" s="3"/>
      <c r="M245" s="5"/>
    </row>
    <row r="246" spans="6:13" x14ac:dyDescent="0.25">
      <c r="F246" s="3"/>
      <c r="I246" s="3"/>
      <c r="M246" s="5"/>
    </row>
    <row r="247" spans="6:13" x14ac:dyDescent="0.25">
      <c r="F247" s="3"/>
      <c r="I247" s="3"/>
      <c r="M247" s="5"/>
    </row>
    <row r="248" spans="6:13" x14ac:dyDescent="0.25">
      <c r="F248" s="3"/>
      <c r="I248" s="3"/>
      <c r="M248" s="5"/>
    </row>
    <row r="249" spans="6:13" x14ac:dyDescent="0.25">
      <c r="F249" s="3"/>
      <c r="I249" s="3"/>
      <c r="M249" s="5"/>
    </row>
    <row r="250" spans="6:13" x14ac:dyDescent="0.25">
      <c r="F250" s="3"/>
      <c r="I250" s="3"/>
      <c r="M250" s="5"/>
    </row>
    <row r="251" spans="6:13" x14ac:dyDescent="0.25">
      <c r="F251" s="3"/>
      <c r="I251" s="3"/>
      <c r="M251" s="5"/>
    </row>
    <row r="252" spans="6:13" x14ac:dyDescent="0.25">
      <c r="F252" s="3"/>
      <c r="I252" s="3"/>
      <c r="M252" s="5"/>
    </row>
    <row r="253" spans="6:13" x14ac:dyDescent="0.25">
      <c r="F253" s="3"/>
      <c r="I253" s="3"/>
      <c r="M253" s="5"/>
    </row>
    <row r="254" spans="6:13" x14ac:dyDescent="0.25">
      <c r="F254" s="3"/>
      <c r="I254" s="3"/>
      <c r="M254" s="5"/>
    </row>
    <row r="255" spans="6:13" x14ac:dyDescent="0.25">
      <c r="F255" s="3"/>
      <c r="I255" s="3"/>
      <c r="M255" s="5"/>
    </row>
    <row r="256" spans="6:13" x14ac:dyDescent="0.25">
      <c r="F256" s="3"/>
      <c r="I256" s="3"/>
      <c r="M256" s="5"/>
    </row>
    <row r="257" spans="6:13" x14ac:dyDescent="0.25">
      <c r="F257" s="3"/>
      <c r="I257" s="3"/>
      <c r="M257" s="5"/>
    </row>
    <row r="258" spans="6:13" x14ac:dyDescent="0.25">
      <c r="F258" s="3"/>
      <c r="I258" s="3"/>
      <c r="M258" s="5"/>
    </row>
    <row r="259" spans="6:13" x14ac:dyDescent="0.25">
      <c r="F259" s="3"/>
      <c r="I259" s="3"/>
      <c r="M259" s="5"/>
    </row>
    <row r="260" spans="6:13" x14ac:dyDescent="0.25">
      <c r="F260" s="3"/>
      <c r="I260" s="3"/>
      <c r="M260" s="5"/>
    </row>
    <row r="261" spans="6:13" x14ac:dyDescent="0.25">
      <c r="F261" s="3"/>
      <c r="I261" s="3"/>
      <c r="M261" s="5"/>
    </row>
    <row r="262" spans="6:13" x14ac:dyDescent="0.25">
      <c r="F262" s="3"/>
      <c r="I262" s="3"/>
      <c r="M262" s="5"/>
    </row>
    <row r="263" spans="6:13" x14ac:dyDescent="0.25">
      <c r="F263" s="3"/>
      <c r="I263" s="3"/>
      <c r="M263" s="5"/>
    </row>
    <row r="264" spans="6:13" x14ac:dyDescent="0.25">
      <c r="F264" s="3"/>
      <c r="I264" s="3"/>
      <c r="M264" s="5"/>
    </row>
    <row r="265" spans="6:13" x14ac:dyDescent="0.25">
      <c r="F265" s="3"/>
      <c r="I265" s="3"/>
      <c r="M265" s="5"/>
    </row>
    <row r="266" spans="6:13" x14ac:dyDescent="0.25">
      <c r="F266" s="3"/>
      <c r="I266" s="3"/>
      <c r="M266" s="5"/>
    </row>
    <row r="267" spans="6:13" x14ac:dyDescent="0.25">
      <c r="F267" s="3"/>
      <c r="I267" s="3"/>
      <c r="M267" s="5"/>
    </row>
    <row r="268" spans="6:13" x14ac:dyDescent="0.25">
      <c r="F268" s="3"/>
      <c r="I268" s="3"/>
      <c r="M268" s="5"/>
    </row>
    <row r="269" spans="6:13" x14ac:dyDescent="0.25">
      <c r="F269" s="3"/>
      <c r="I269" s="3"/>
      <c r="M269" s="5"/>
    </row>
    <row r="270" spans="6:13" x14ac:dyDescent="0.25">
      <c r="F270" s="3"/>
      <c r="I270" s="3"/>
      <c r="M270" s="5"/>
    </row>
    <row r="271" spans="6:13" x14ac:dyDescent="0.25">
      <c r="F271" s="3"/>
      <c r="I271" s="3"/>
      <c r="M271" s="5"/>
    </row>
    <row r="272" spans="6:13" x14ac:dyDescent="0.25">
      <c r="F272" s="3"/>
      <c r="I272" s="3"/>
      <c r="M272" s="5"/>
    </row>
    <row r="273" spans="6:13" x14ac:dyDescent="0.25">
      <c r="F273" s="3"/>
      <c r="I273" s="3"/>
      <c r="M273" s="5"/>
    </row>
    <row r="274" spans="6:13" x14ac:dyDescent="0.25">
      <c r="F274" s="3"/>
      <c r="I274" s="3"/>
      <c r="M274" s="5"/>
    </row>
    <row r="275" spans="6:13" x14ac:dyDescent="0.25">
      <c r="F275" s="3"/>
      <c r="I275" s="3"/>
      <c r="M275" s="5"/>
    </row>
    <row r="276" spans="6:13" x14ac:dyDescent="0.25">
      <c r="F276" s="3"/>
      <c r="I276" s="3"/>
      <c r="M276" s="5"/>
    </row>
    <row r="277" spans="6:13" x14ac:dyDescent="0.25">
      <c r="F277" s="3"/>
      <c r="I277" s="3"/>
      <c r="M277" s="5"/>
    </row>
    <row r="278" spans="6:13" x14ac:dyDescent="0.25">
      <c r="F278" s="3"/>
      <c r="I278" s="3"/>
      <c r="M278" s="5"/>
    </row>
    <row r="279" spans="6:13" x14ac:dyDescent="0.25">
      <c r="F279" s="3"/>
      <c r="I279" s="3"/>
      <c r="M279" s="5"/>
    </row>
    <row r="280" spans="6:13" x14ac:dyDescent="0.25">
      <c r="F280" s="3"/>
      <c r="I280" s="3"/>
      <c r="M280" s="5"/>
    </row>
    <row r="281" spans="6:13" x14ac:dyDescent="0.25">
      <c r="F281" s="3"/>
      <c r="I281" s="3"/>
      <c r="M281" s="5"/>
    </row>
    <row r="282" spans="6:13" x14ac:dyDescent="0.25">
      <c r="F282" s="3"/>
      <c r="I282" s="3"/>
      <c r="M282" s="5"/>
    </row>
    <row r="283" spans="6:13" x14ac:dyDescent="0.25">
      <c r="F283" s="3"/>
      <c r="I283" s="3"/>
      <c r="M283" s="5"/>
    </row>
    <row r="284" spans="6:13" x14ac:dyDescent="0.25">
      <c r="F284" s="3"/>
      <c r="I284" s="3"/>
      <c r="M284" s="5"/>
    </row>
    <row r="285" spans="6:13" x14ac:dyDescent="0.25">
      <c r="F285" s="3"/>
      <c r="I285" s="3"/>
      <c r="M285" s="5"/>
    </row>
    <row r="286" spans="6:13" x14ac:dyDescent="0.25">
      <c r="F286" s="3"/>
      <c r="I286" s="3"/>
      <c r="M286" s="5"/>
    </row>
    <row r="287" spans="6:13" x14ac:dyDescent="0.25">
      <c r="F287" s="3"/>
      <c r="I287" s="3"/>
      <c r="M287" s="5"/>
    </row>
    <row r="288" spans="6:13" x14ac:dyDescent="0.25">
      <c r="F288" s="3"/>
      <c r="I288" s="3"/>
      <c r="M288" s="5"/>
    </row>
    <row r="289" spans="6:13" x14ac:dyDescent="0.25">
      <c r="F289" s="3"/>
      <c r="I289" s="3"/>
      <c r="M289" s="5"/>
    </row>
    <row r="290" spans="6:13" x14ac:dyDescent="0.25">
      <c r="F290" s="3"/>
      <c r="I290" s="3"/>
      <c r="M290" s="5"/>
    </row>
    <row r="291" spans="6:13" x14ac:dyDescent="0.25">
      <c r="F291" s="3"/>
      <c r="I291" s="3"/>
      <c r="M291" s="5"/>
    </row>
    <row r="292" spans="6:13" x14ac:dyDescent="0.25">
      <c r="F292" s="3"/>
      <c r="I292" s="3"/>
      <c r="M292" s="5"/>
    </row>
    <row r="293" spans="6:13" x14ac:dyDescent="0.25">
      <c r="F293" s="3"/>
      <c r="I293" s="3"/>
      <c r="M293" s="5"/>
    </row>
    <row r="294" spans="6:13" x14ac:dyDescent="0.25">
      <c r="F294" s="3"/>
      <c r="I294" s="3"/>
      <c r="M294" s="5"/>
    </row>
    <row r="295" spans="6:13" x14ac:dyDescent="0.25">
      <c r="F295" s="3"/>
      <c r="I295" s="3"/>
      <c r="M295" s="5"/>
    </row>
    <row r="296" spans="6:13" x14ac:dyDescent="0.25">
      <c r="F296" s="3"/>
      <c r="I296" s="3"/>
      <c r="M296" s="5"/>
    </row>
    <row r="297" spans="6:13" x14ac:dyDescent="0.25">
      <c r="F297" s="3"/>
      <c r="I297" s="3"/>
      <c r="M297" s="5"/>
    </row>
    <row r="298" spans="6:13" x14ac:dyDescent="0.25">
      <c r="F298" s="3"/>
      <c r="I298" s="3"/>
      <c r="M298" s="5"/>
    </row>
    <row r="299" spans="6:13" x14ac:dyDescent="0.25">
      <c r="F299" s="3"/>
      <c r="I299" s="3"/>
      <c r="M299" s="5"/>
    </row>
    <row r="300" spans="6:13" x14ac:dyDescent="0.25">
      <c r="F300" s="3"/>
      <c r="I300" s="3"/>
      <c r="M300" s="5"/>
    </row>
    <row r="301" spans="6:13" x14ac:dyDescent="0.25">
      <c r="F301" s="3"/>
      <c r="I301" s="3"/>
      <c r="M301" s="5"/>
    </row>
    <row r="302" spans="6:13" x14ac:dyDescent="0.25">
      <c r="F302" s="3"/>
      <c r="I302" s="3"/>
      <c r="M302" s="5"/>
    </row>
    <row r="303" spans="6:13" x14ac:dyDescent="0.25">
      <c r="F303" s="3"/>
      <c r="I303" s="3"/>
      <c r="M303" s="5"/>
    </row>
    <row r="304" spans="6:13" x14ac:dyDescent="0.25">
      <c r="F304" s="3"/>
      <c r="I304" s="3"/>
      <c r="M304" s="5"/>
    </row>
    <row r="305" spans="6:13" x14ac:dyDescent="0.25">
      <c r="F305" s="3"/>
      <c r="I305" s="3"/>
      <c r="M305" s="5"/>
    </row>
    <row r="306" spans="6:13" x14ac:dyDescent="0.25">
      <c r="F306" s="3"/>
      <c r="I306" s="3"/>
      <c r="M306" s="5"/>
    </row>
    <row r="307" spans="6:13" x14ac:dyDescent="0.25">
      <c r="F307" s="3"/>
      <c r="I307" s="3"/>
      <c r="M307" s="5"/>
    </row>
    <row r="308" spans="6:13" x14ac:dyDescent="0.25">
      <c r="F308" s="3"/>
      <c r="I308" s="3"/>
      <c r="M308" s="5"/>
    </row>
    <row r="309" spans="6:13" x14ac:dyDescent="0.25">
      <c r="F309" s="3"/>
      <c r="I309" s="3"/>
      <c r="M309" s="5"/>
    </row>
    <row r="310" spans="6:13" x14ac:dyDescent="0.25">
      <c r="F310" s="3"/>
      <c r="I310" s="3"/>
      <c r="M310" s="5"/>
    </row>
    <row r="311" spans="6:13" x14ac:dyDescent="0.25">
      <c r="F311" s="3"/>
      <c r="I311" s="3"/>
      <c r="M311" s="5"/>
    </row>
    <row r="312" spans="6:13" x14ac:dyDescent="0.25">
      <c r="F312" s="3"/>
      <c r="I312" s="3"/>
      <c r="M312" s="5"/>
    </row>
    <row r="313" spans="6:13" x14ac:dyDescent="0.25">
      <c r="F313" s="3"/>
      <c r="I313" s="3"/>
      <c r="M313" s="5"/>
    </row>
    <row r="314" spans="6:13" x14ac:dyDescent="0.25">
      <c r="F314" s="3"/>
      <c r="I314" s="3"/>
      <c r="M314" s="5"/>
    </row>
    <row r="315" spans="6:13" x14ac:dyDescent="0.25">
      <c r="F315" s="3"/>
      <c r="I315" s="3"/>
      <c r="M315" s="5"/>
    </row>
    <row r="316" spans="6:13" x14ac:dyDescent="0.25">
      <c r="F316" s="3"/>
      <c r="I316" s="3"/>
      <c r="M316" s="5"/>
    </row>
    <row r="317" spans="6:13" x14ac:dyDescent="0.25">
      <c r="F317" s="3"/>
      <c r="I317" s="3"/>
      <c r="M317" s="5"/>
    </row>
    <row r="318" spans="6:13" x14ac:dyDescent="0.25">
      <c r="F318" s="3"/>
      <c r="I318" s="3"/>
      <c r="M318" s="5"/>
    </row>
    <row r="319" spans="6:13" x14ac:dyDescent="0.25">
      <c r="F319" s="3"/>
      <c r="I319" s="3"/>
      <c r="M319" s="5"/>
    </row>
    <row r="320" spans="6:13" x14ac:dyDescent="0.25">
      <c r="F320" s="3"/>
      <c r="I320" s="3"/>
      <c r="M320" s="5"/>
    </row>
    <row r="321" spans="6:13" x14ac:dyDescent="0.25">
      <c r="F321" s="3"/>
      <c r="I321" s="3"/>
      <c r="M321" s="5"/>
    </row>
    <row r="322" spans="6:13" x14ac:dyDescent="0.25">
      <c r="F322" s="3"/>
      <c r="I322" s="3"/>
      <c r="M322" s="5"/>
    </row>
    <row r="323" spans="6:13" x14ac:dyDescent="0.25">
      <c r="F323" s="3"/>
      <c r="I323" s="3"/>
      <c r="M323" s="5"/>
    </row>
    <row r="324" spans="6:13" x14ac:dyDescent="0.25">
      <c r="F324" s="3"/>
      <c r="I324" s="3"/>
      <c r="M324" s="5"/>
    </row>
    <row r="325" spans="6:13" x14ac:dyDescent="0.25">
      <c r="F325" s="3"/>
      <c r="I325" s="3"/>
      <c r="M325" s="5"/>
    </row>
    <row r="326" spans="6:13" x14ac:dyDescent="0.25">
      <c r="F326" s="3"/>
      <c r="I326" s="3"/>
      <c r="M326" s="5"/>
    </row>
    <row r="327" spans="6:13" x14ac:dyDescent="0.25">
      <c r="F327" s="3"/>
      <c r="I327" s="3"/>
      <c r="M327" s="5"/>
    </row>
    <row r="328" spans="6:13" x14ac:dyDescent="0.25">
      <c r="F328" s="3"/>
      <c r="I328" s="3"/>
      <c r="M328" s="5"/>
    </row>
    <row r="329" spans="6:13" x14ac:dyDescent="0.25">
      <c r="F329" s="3"/>
      <c r="I329" s="3"/>
      <c r="M329" s="5"/>
    </row>
    <row r="330" spans="6:13" x14ac:dyDescent="0.25">
      <c r="F330" s="3"/>
      <c r="I330" s="3"/>
      <c r="M330" s="5"/>
    </row>
    <row r="331" spans="6:13" x14ac:dyDescent="0.25">
      <c r="F331" s="3"/>
      <c r="I331" s="3"/>
      <c r="M331" s="5"/>
    </row>
    <row r="332" spans="6:13" x14ac:dyDescent="0.25">
      <c r="F332" s="3"/>
      <c r="I332" s="3"/>
      <c r="M332" s="5"/>
    </row>
    <row r="333" spans="6:13" x14ac:dyDescent="0.25">
      <c r="F333" s="3"/>
      <c r="I333" s="3"/>
      <c r="M333" s="5"/>
    </row>
    <row r="334" spans="6:13" x14ac:dyDescent="0.25">
      <c r="F334" s="3"/>
      <c r="I334" s="3"/>
      <c r="M334" s="5"/>
    </row>
    <row r="335" spans="6:13" x14ac:dyDescent="0.25">
      <c r="F335" s="3"/>
      <c r="I335" s="3"/>
      <c r="M335" s="5"/>
    </row>
    <row r="336" spans="6:13" x14ac:dyDescent="0.25">
      <c r="F336" s="3"/>
      <c r="I336" s="3"/>
      <c r="M336" s="5"/>
    </row>
    <row r="337" spans="6:13" x14ac:dyDescent="0.25">
      <c r="F337" s="3"/>
      <c r="I337" s="3"/>
      <c r="M337" s="5"/>
    </row>
    <row r="338" spans="6:13" x14ac:dyDescent="0.25">
      <c r="F338" s="3"/>
      <c r="I338" s="3"/>
      <c r="M338" s="5"/>
    </row>
    <row r="339" spans="6:13" x14ac:dyDescent="0.25">
      <c r="F339" s="3"/>
      <c r="I339" s="3"/>
      <c r="M339" s="5"/>
    </row>
    <row r="340" spans="6:13" x14ac:dyDescent="0.25">
      <c r="F340" s="3"/>
      <c r="I340" s="3"/>
      <c r="M340" s="5"/>
    </row>
    <row r="341" spans="6:13" x14ac:dyDescent="0.25">
      <c r="F341" s="3"/>
      <c r="I341" s="3"/>
      <c r="M341" s="5"/>
    </row>
    <row r="342" spans="6:13" x14ac:dyDescent="0.25">
      <c r="F342" s="3"/>
      <c r="I342" s="3"/>
      <c r="M342" s="5"/>
    </row>
    <row r="343" spans="6:13" x14ac:dyDescent="0.25">
      <c r="F343" s="3"/>
      <c r="I343" s="3"/>
      <c r="M343" s="5"/>
    </row>
    <row r="344" spans="6:13" x14ac:dyDescent="0.25">
      <c r="F344" s="3"/>
      <c r="I344" s="3"/>
      <c r="M344" s="5"/>
    </row>
    <row r="345" spans="6:13" x14ac:dyDescent="0.25">
      <c r="F345" s="3"/>
      <c r="I345" s="3"/>
      <c r="M345" s="5"/>
    </row>
    <row r="346" spans="6:13" x14ac:dyDescent="0.25">
      <c r="F346" s="3"/>
      <c r="I346" s="3"/>
      <c r="M346" s="5"/>
    </row>
    <row r="347" spans="6:13" x14ac:dyDescent="0.25">
      <c r="F347" s="3"/>
      <c r="I347" s="3"/>
      <c r="M347" s="5"/>
    </row>
    <row r="348" spans="6:13" x14ac:dyDescent="0.25">
      <c r="F348" s="3"/>
      <c r="I348" s="3"/>
      <c r="M348" s="5"/>
    </row>
    <row r="349" spans="6:13" x14ac:dyDescent="0.25">
      <c r="F349" s="3"/>
      <c r="I349" s="3"/>
      <c r="M349" s="5"/>
    </row>
    <row r="350" spans="6:13" x14ac:dyDescent="0.25">
      <c r="F350" s="3"/>
      <c r="I350" s="3"/>
      <c r="M350" s="5"/>
    </row>
    <row r="351" spans="6:13" x14ac:dyDescent="0.25">
      <c r="F351" s="3"/>
      <c r="I351" s="3"/>
      <c r="M351" s="5"/>
    </row>
    <row r="352" spans="6:13" x14ac:dyDescent="0.25">
      <c r="F352" s="3"/>
      <c r="I352" s="3"/>
      <c r="M352" s="5"/>
    </row>
    <row r="353" spans="6:13" x14ac:dyDescent="0.25">
      <c r="F353" s="3"/>
      <c r="I353" s="3"/>
      <c r="M353" s="5"/>
    </row>
    <row r="354" spans="6:13" x14ac:dyDescent="0.25">
      <c r="F354" s="3"/>
      <c r="I354" s="3"/>
      <c r="M354" s="5"/>
    </row>
    <row r="355" spans="6:13" x14ac:dyDescent="0.25">
      <c r="F355" s="3"/>
      <c r="I355" s="3"/>
      <c r="M355" s="5"/>
    </row>
    <row r="356" spans="6:13" x14ac:dyDescent="0.25">
      <c r="F356" s="3"/>
      <c r="I356" s="3"/>
      <c r="M356" s="5"/>
    </row>
    <row r="357" spans="6:13" x14ac:dyDescent="0.25">
      <c r="F357" s="3"/>
      <c r="I357" s="3"/>
      <c r="M357" s="5"/>
    </row>
    <row r="358" spans="6:13" x14ac:dyDescent="0.25">
      <c r="F358" s="3"/>
      <c r="I358" s="3"/>
      <c r="M358" s="5"/>
    </row>
    <row r="359" spans="6:13" x14ac:dyDescent="0.25">
      <c r="F359" s="3"/>
      <c r="I359" s="3"/>
      <c r="M359" s="5"/>
    </row>
    <row r="360" spans="6:13" x14ac:dyDescent="0.25">
      <c r="F360" s="3"/>
      <c r="I360" s="3"/>
      <c r="M360" s="5"/>
    </row>
  </sheetData>
  <autoFilter ref="A4:O17" xr:uid="{00000000-0009-0000-0000-000000000000}"/>
  <mergeCells count="16">
    <mergeCell ref="A2:O2"/>
    <mergeCell ref="H4:H5"/>
    <mergeCell ref="M4:N4"/>
    <mergeCell ref="O4:O5"/>
    <mergeCell ref="C24:G24"/>
    <mergeCell ref="A4:A5"/>
    <mergeCell ref="C4:C5"/>
    <mergeCell ref="D4:D5"/>
    <mergeCell ref="E4:E5"/>
    <mergeCell ref="F4:G4"/>
    <mergeCell ref="B4:B5"/>
    <mergeCell ref="L4:L5"/>
    <mergeCell ref="I4:J4"/>
    <mergeCell ref="A18:E18"/>
    <mergeCell ref="C23:G23"/>
    <mergeCell ref="K4:K5"/>
  </mergeCells>
  <printOptions horizontalCentered="1"/>
  <pageMargins left="0.11811023622047245" right="0.11811023622047245" top="0.19685039370078741" bottom="0.19685039370078741" header="0" footer="0"/>
  <pageSetup paperSize="9" scale="47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Каспийск</vt:lpstr>
      <vt:lpstr>Каспийск!Print_Titles</vt:lpstr>
      <vt:lpstr>Каспийск!Заголовки_для_печати</vt:lpstr>
      <vt:lpstr>Каспийск!Область_печати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Атом 4</dc:creator>
  <cp:lastModifiedBy>Юсифова Ирада Рауловна</cp:lastModifiedBy>
  <cp:revision>3</cp:revision>
  <cp:lastPrinted>2026-07-13T07:02:44Z</cp:lastPrinted>
  <dcterms:created xsi:type="dcterms:W3CDTF">2022-02-14T10:39:25Z</dcterms:created>
  <dcterms:modified xsi:type="dcterms:W3CDTF">2026-09-07T08:52:02Z</dcterms:modified>
</cp:coreProperties>
</file>