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tor-srv\mail\6.Территориального развития\3.Отдел целевых программ\Наида Гаджиева\ГП Развитие СКФО\ежемесячно\до 2 (освоено) 9889\до 3 августа\"/>
    </mc:Choice>
  </mc:AlternateContent>
  <xr:revisionPtr revIDLastSave="0" documentId="13_ncr:1_{CCD14BFA-76E0-43A3-9310-D666FCB80D5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июнь" sheetId="1" r:id="rId1"/>
  </sheets>
  <externalReferences>
    <externalReference r:id="rId2"/>
  </externalReferences>
  <definedNames>
    <definedName name="_xlnm.Print_Area" localSheetId="0">июнь!$A$1:$I$34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5" i="1"/>
  <c r="H12" i="1"/>
  <c r="H10" i="1"/>
  <c r="D37" i="1" l="1"/>
  <c r="D39" i="1"/>
  <c r="D40" i="1"/>
  <c r="D41" i="1"/>
  <c r="D42" i="1"/>
  <c r="E38" i="1"/>
  <c r="F38" i="1"/>
  <c r="G38" i="1"/>
  <c r="D38" i="1"/>
  <c r="H7" i="1"/>
  <c r="D45" i="1" l="1"/>
  <c r="H32" i="1"/>
  <c r="H30" i="1"/>
  <c r="H27" i="1" l="1"/>
  <c r="H25" i="1"/>
  <c r="H22" i="1" l="1"/>
  <c r="H20" i="1"/>
  <c r="H5" i="1" l="1"/>
</calcChain>
</file>

<file path=xl/sharedStrings.xml><?xml version="1.0" encoding="utf-8"?>
<sst xmlns="http://schemas.openxmlformats.org/spreadsheetml/2006/main" count="78" uniqueCount="53">
  <si>
    <t>№ п/п</t>
  </si>
  <si>
    <t>Объем финансового обеспечения, тыс. рублей</t>
  </si>
  <si>
    <t>Исполнение, тыс. рублей</t>
  </si>
  <si>
    <t>Комментарий</t>
  </si>
  <si>
    <t>Сводная бюджетная роспись</t>
  </si>
  <si>
    <t>Лимиты бюджетных обязательств</t>
  </si>
  <si>
    <t>Учтенные бюджетные обязательства</t>
  </si>
  <si>
    <t>Кассовое исполнение</t>
  </si>
  <si>
    <t>Наименование источника финансового обеспечения</t>
  </si>
  <si>
    <t>федеральный бюджет</t>
  </si>
  <si>
    <t>внебюджетные источники</t>
  </si>
  <si>
    <t>бюджеты государственных внебюджетных фондов Российской Федерации</t>
  </si>
  <si>
    <t>консолидированные бюджеты субъектов Российской Федерации</t>
  </si>
  <si>
    <t>бюджеты территориальных государственных внебюджетных фондов (бюджеты территориальных фондов обязательного медицинского страхования)</t>
  </si>
  <si>
    <t>Наименование объекта</t>
  </si>
  <si>
    <t>2</t>
  </si>
  <si>
    <t>1</t>
  </si>
  <si>
    <t xml:space="preserve">Процент
исполнения (7)/(4)*100
</t>
  </si>
  <si>
    <t>3</t>
  </si>
  <si>
    <t>4</t>
  </si>
  <si>
    <t>5</t>
  </si>
  <si>
    <t>1.1</t>
  </si>
  <si>
    <t>1.2</t>
  </si>
  <si>
    <t>1.3</t>
  </si>
  <si>
    <t>1.4</t>
  </si>
  <si>
    <t>6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</si>
  <si>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</si>
  <si>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</si>
  <si>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</si>
  <si>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</si>
  <si>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</si>
  <si>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</si>
  <si>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</si>
  <si>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</si>
  <si>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</si>
  <si>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</si>
  <si>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</si>
  <si>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</si>
  <si>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</si>
  <si>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5.2.</t>
  </si>
  <si>
    <t>5.3.</t>
  </si>
  <si>
    <t>5.4.</t>
  </si>
  <si>
    <t>6.1.</t>
  </si>
  <si>
    <t>6.2.</t>
  </si>
  <si>
    <t>6.3.</t>
  </si>
  <si>
    <t>6.4.</t>
  </si>
  <si>
    <t xml:space="preserve">Строительство набережной в г. Дербенте </t>
  </si>
  <si>
    <t>Строительство водовода "Кайтаг - Дербент" 
в г. Дербенте РД</t>
  </si>
  <si>
    <t>Реконструкция улично-дорожной сети
 с благоустройством и инженерными коммуникациями переселенческого Новолакского района
 (с. Новокули) подготовка проектной документации</t>
  </si>
  <si>
    <t>Строительство дворца спорта (с оснащением оборудованием)</t>
  </si>
  <si>
    <t>Строительство очистных сооружений 
в г. Дагестанские Огни</t>
  </si>
  <si>
    <t>Реконструкция (модернизация) систем водоотведения 
г. Дагестанские Огни Республики Дагестан</t>
  </si>
  <si>
    <t>Информация об использовании бюджетных ассигнований в рамках реализации государственной программы Российской Федерации "Развитие Северо-Кавказского федерального округа"
 по состоянию на 1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</si>
</sst>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DA44406B-8508-48F9-BD88-E19897BE8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tor-srv\mail\6.&#1058;&#1077;&#1088;&#1088;&#1080;&#1090;&#1086;&#1088;&#1080;&#1072;&#1083;&#1100;&#1085;&#1086;&#1075;&#1086;%20&#1088;&#1072;&#1079;&#1074;&#1080;&#1090;&#1080;&#1103;\3.&#1054;&#1090;&#1076;&#1077;&#1083;%20&#1094;&#1077;&#1083;&#1077;&#1074;&#1099;&#1093;%20&#1087;&#1088;&#1086;&#1075;&#1088;&#1072;&#1084;&#1084;\&#1053;&#1072;&#1080;&#1076;&#1072;%20&#1043;&#1072;&#1076;&#1078;&#1080;&#1077;&#1074;&#1072;\&#1056;.%20&#1044;&#1078;&#1072;&#1093;&#1073;&#1072;&#1088;&#1086;&#1074;\2025\&#1057;&#1074;&#1077;&#1090;&#1086;&#1092;&#1086;&#1088;%20&#1082;&#1072;&#1087;&#1080;&#1090;&#1072;&#1083;&#1082;&#1072;.xlsx" TargetMode="External"/><Relationship Id="rId1" Type="http://schemas.openxmlformats.org/officeDocument/2006/relationships/externalLinkPath" Target="/6.&#1058;&#1077;&#1088;&#1088;&#1080;&#1090;&#1086;&#1088;&#1080;&#1072;&#1083;&#1100;&#1085;&#1086;&#1075;&#1086;%20&#1088;&#1072;&#1079;&#1074;&#1080;&#1090;&#1080;&#1103;/3.&#1054;&#1090;&#1076;&#1077;&#1083;%20&#1094;&#1077;&#1083;&#1077;&#1074;&#1099;&#1093;%20&#1087;&#1088;&#1086;&#1075;&#1088;&#1072;&#1084;&#1084;/&#1053;&#1072;&#1080;&#1076;&#1072;%20&#1043;&#1072;&#1076;&#1078;&#1080;&#1077;&#1074;&#1072;/&#1056;.%20&#1044;&#1078;&#1072;&#1093;&#1073;&#1072;&#1088;&#1086;&#1074;/2025/&#1057;&#1074;&#1077;&#1090;&#1086;&#1092;&#1086;&#1088;%20&#1082;&#1072;&#1087;&#1080;&#1090;&#1072;&#1083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Сводная по НП"/>
    </sheetNames>
    <sheetDataSet>
      <sheetData sheetId="0">
        <row r="15">
          <cell r="C15">
            <v>2841512.946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BreakPreview" topLeftCell="A19" zoomScale="55" zoomScaleNormal="100" zoomScaleSheetLayoutView="55" workbookViewId="0">
      <selection activeCell="F32" sqref="F32"/>
    </sheetView>
  </sheetViews>
  <sheetFormatPr defaultRowHeight="18.75" x14ac:dyDescent="0.3"/>
  <cols>
    <col min="1" max="1" width="6.28515625" style="9" customWidth="1"/>
    <col min="2" max="2" width="32" style="4" customWidth="1"/>
    <col min="3" max="3" width="35.5703125" style="4" customWidth="1"/>
    <col min="4" max="7" width="21.7109375" style="4" customWidth="1"/>
    <col min="8" max="8" width="19" style="4" customWidth="1"/>
    <col min="9" max="9" width="36.42578125" style="11" customWidth="1"/>
    <col min="10" max="16384" width="9.140625" style="1"/>
  </cols>
  <sheetData>
    <row r="1" spans="1:9" ht="41.25" customHeight="1" x14ac:dyDescent="0.3">
      <c r="A1" s="19" t="s">
        <v>52</v>
      </c>
      <c r="B1" s="19"/>
      <c r="C1" s="19"/>
      <c r="D1" s="19"/>
      <c r="E1" s="19"/>
      <c r="F1" s="19"/>
      <c r="G1" s="19"/>
      <c r="H1" s="19"/>
      <c r="I1" s="19"/>
    </row>
    <row r="2" spans="1:9" ht="39" customHeight="1" x14ac:dyDescent="0.25">
      <c r="A2" s="21" t="s">
        <v>0</v>
      </c>
      <c r="B2" s="20" t="s">
        <v>14</v>
      </c>
      <c r="C2" s="20" t="s">
        <v>8</v>
      </c>
      <c r="D2" s="20" t="s">
        <v>1</v>
      </c>
      <c r="E2" s="20"/>
      <c r="F2" s="20" t="s">
        <v>2</v>
      </c>
      <c r="G2" s="20"/>
      <c r="H2" s="20" t="s">
        <v>17</v>
      </c>
      <c r="I2" s="20" t="s">
        <v>3</v>
      </c>
    </row>
    <row r="3" spans="1:9" ht="56.25" x14ac:dyDescent="0.25">
      <c r="A3" s="21"/>
      <c r="B3" s="20"/>
      <c r="C3" s="20"/>
      <c r="D3" s="2" t="s">
        <v>4</v>
      </c>
      <c r="E3" s="2" t="s">
        <v>5</v>
      </c>
      <c r="F3" s="2" t="s">
        <v>6</v>
      </c>
      <c r="G3" s="2" t="s">
        <v>7</v>
      </c>
      <c r="H3" s="20"/>
      <c r="I3" s="20"/>
    </row>
    <row r="4" spans="1:9" x14ac:dyDescent="0.25">
      <c r="A4" s="3">
        <v>1</v>
      </c>
      <c r="B4" s="2">
        <v>2</v>
      </c>
      <c r="C4" s="2">
        <v>3</v>
      </c>
      <c r="D4" s="3">
        <v>4</v>
      </c>
      <c r="E4" s="2">
        <v>5</v>
      </c>
      <c r="F4" s="2">
        <v>6</v>
      </c>
      <c r="G4" s="3">
        <v>7</v>
      </c>
      <c r="H4" s="2">
        <v>8</v>
      </c>
      <c r="I4" s="2">
        <v>9</v>
      </c>
    </row>
    <row r="5" spans="1:9" ht="18" customHeight="1" x14ac:dyDescent="0.3">
      <c r="A5" s="3" t="s">
        <v>16</v>
      </c>
      <c r="B5" s="22" t="s">
        <v>50</v>
      </c>
      <c r="C5" s="4" t="s">
        <v>9</v>
      </c>
      <c r="D5" s="8">
        <v>277147.5</v>
      </c>
      <c r="E5" s="8">
        <v>277147.5</v>
      </c>
      <c r="F5" s="8">
        <v>164257.21</v>
      </c>
      <c r="G5" s="8">
        <v>164257.21</v>
      </c>
      <c r="H5" s="6">
        <f>G5/D5*100</f>
        <v>59.267072587701499</v>
      </c>
      <c r="I5" s="20"/>
    </row>
    <row r="6" spans="1:9" ht="55.5" customHeight="1" x14ac:dyDescent="0.3">
      <c r="A6" s="3" t="s">
        <v>21</v>
      </c>
      <c r="B6" s="22"/>
      <c r="C6" s="4" t="s">
        <v>11</v>
      </c>
      <c r="F6" s="6"/>
      <c r="G6" s="6"/>
      <c r="H6" s="6"/>
      <c r="I6" s="20"/>
    </row>
    <row r="7" spans="1:9" ht="50.25" customHeight="1" x14ac:dyDescent="0.3">
      <c r="A7" s="3" t="s">
        <v>22</v>
      </c>
      <c r="B7" s="22"/>
      <c r="C7" s="4" t="s">
        <v>12</v>
      </c>
      <c r="D7" s="8">
        <v>14586.71</v>
      </c>
      <c r="E7" s="8">
        <v>14586.71</v>
      </c>
      <c r="F7" s="8">
        <v>8645.1200000000008</v>
      </c>
      <c r="G7" s="8">
        <v>8645.1200000000008</v>
      </c>
      <c r="H7" s="6">
        <f>G7/D7*100</f>
        <v>59.267099983478118</v>
      </c>
      <c r="I7" s="20"/>
    </row>
    <row r="8" spans="1:9" ht="111" customHeight="1" x14ac:dyDescent="0.3">
      <c r="A8" s="3" t="s">
        <v>23</v>
      </c>
      <c r="B8" s="22"/>
      <c r="C8" s="4" t="s">
        <v>13</v>
      </c>
      <c r="F8" s="6"/>
      <c r="G8" s="6"/>
      <c r="H8" s="6"/>
      <c r="I8" s="20"/>
    </row>
    <row r="9" spans="1:9" ht="15.75" customHeight="1" x14ac:dyDescent="0.3">
      <c r="A9" s="3" t="s">
        <v>24</v>
      </c>
      <c r="B9" s="22"/>
      <c r="C9" s="4" t="s">
        <v>10</v>
      </c>
      <c r="F9" s="6"/>
      <c r="G9" s="6"/>
      <c r="H9" s="6"/>
      <c r="I9" s="20"/>
    </row>
    <row r="10" spans="1:9" ht="21.75" customHeight="1" x14ac:dyDescent="0.25">
      <c r="A10" s="3" t="s">
        <v>15</v>
      </c>
      <c r="B10" s="22" t="s">
        <v>47</v>
      </c>
      <c r="C10" s="12" t="s">
        <v>9</v>
      </c>
      <c r="D10" s="8">
        <v>665240.69999999995</v>
      </c>
      <c r="E10" s="8">
        <v>665240.69999999995</v>
      </c>
      <c r="F10" s="8">
        <v>352500</v>
      </c>
      <c r="G10" s="8">
        <v>352500</v>
      </c>
      <c r="H10" s="8">
        <f>G10/E10*100</f>
        <v>52.988339408577978</v>
      </c>
      <c r="I10" s="20"/>
    </row>
    <row r="11" spans="1:9" ht="54.75" customHeight="1" x14ac:dyDescent="0.3">
      <c r="A11" s="3" t="s">
        <v>26</v>
      </c>
      <c r="B11" s="22"/>
      <c r="C11" s="4" t="s">
        <v>11</v>
      </c>
      <c r="D11" s="8"/>
      <c r="E11" s="8"/>
      <c r="F11" s="8"/>
      <c r="G11" s="8"/>
      <c r="H11" s="8"/>
      <c r="I11" s="20"/>
    </row>
    <row r="12" spans="1:9" ht="54" customHeight="1" x14ac:dyDescent="0.3">
      <c r="A12" s="3" t="s">
        <v>27</v>
      </c>
      <c r="B12" s="22"/>
      <c r="C12" s="4" t="s">
        <v>12</v>
      </c>
      <c r="D12" s="8">
        <v>35012.667999999998</v>
      </c>
      <c r="E12" s="8">
        <v>35012.667999999998</v>
      </c>
      <c r="F12" s="8">
        <v>18552.63</v>
      </c>
      <c r="G12" s="8">
        <v>18552.63</v>
      </c>
      <c r="H12" s="8">
        <f t="shared" ref="H12" si="0">G12/E12*100</f>
        <v>52.988335536155098</v>
      </c>
      <c r="I12" s="20"/>
    </row>
    <row r="13" spans="1:9" ht="108" customHeight="1" x14ac:dyDescent="0.3">
      <c r="A13" s="3" t="s">
        <v>28</v>
      </c>
      <c r="B13" s="22"/>
      <c r="C13" s="4" t="s">
        <v>13</v>
      </c>
      <c r="D13" s="8"/>
      <c r="E13" s="8"/>
      <c r="F13" s="8"/>
      <c r="G13" s="8"/>
      <c r="H13" s="8"/>
      <c r="I13" s="20"/>
    </row>
    <row r="14" spans="1:9" ht="18" customHeight="1" x14ac:dyDescent="0.3">
      <c r="A14" s="3" t="s">
        <v>29</v>
      </c>
      <c r="B14" s="22"/>
      <c r="C14" s="4" t="s">
        <v>10</v>
      </c>
      <c r="D14" s="8"/>
      <c r="E14" s="8"/>
      <c r="F14" s="8"/>
      <c r="G14" s="8"/>
      <c r="H14" s="8"/>
      <c r="I14" s="20"/>
    </row>
    <row r="15" spans="1:9" ht="24.75" customHeight="1" x14ac:dyDescent="0.25">
      <c r="A15" s="3" t="s">
        <v>18</v>
      </c>
      <c r="B15" s="22" t="s">
        <v>51</v>
      </c>
      <c r="C15" s="12" t="s">
        <v>9</v>
      </c>
      <c r="D15" s="8">
        <v>330534.7</v>
      </c>
      <c r="E15" s="8">
        <v>330534.7</v>
      </c>
      <c r="F15" s="8">
        <v>93452.14</v>
      </c>
      <c r="G15" s="8">
        <v>93452.14</v>
      </c>
      <c r="H15" s="8">
        <f>G15/E15*100</f>
        <v>28.273019443949455</v>
      </c>
      <c r="I15" s="20"/>
    </row>
    <row r="16" spans="1:9" ht="58.5" customHeight="1" x14ac:dyDescent="0.3">
      <c r="A16" s="3" t="s">
        <v>30</v>
      </c>
      <c r="B16" s="22"/>
      <c r="C16" s="4" t="s">
        <v>11</v>
      </c>
      <c r="D16" s="8"/>
      <c r="E16" s="8"/>
      <c r="F16" s="8"/>
      <c r="G16" s="8"/>
      <c r="H16" s="8"/>
      <c r="I16" s="20"/>
    </row>
    <row r="17" spans="1:9" ht="50.25" customHeight="1" x14ac:dyDescent="0.3">
      <c r="A17" s="3" t="s">
        <v>31</v>
      </c>
      <c r="B17" s="22"/>
      <c r="C17" s="4" t="s">
        <v>12</v>
      </c>
      <c r="D17" s="8">
        <v>17396.562999999998</v>
      </c>
      <c r="E17" s="8">
        <v>17396.562999999998</v>
      </c>
      <c r="F17" s="8">
        <v>4918.53</v>
      </c>
      <c r="G17" s="8">
        <v>4918.53</v>
      </c>
      <c r="H17" s="8">
        <f t="shared" ref="H17" si="1">G17/E17*100</f>
        <v>28.272998522754179</v>
      </c>
      <c r="I17" s="20"/>
    </row>
    <row r="18" spans="1:9" ht="108" customHeight="1" x14ac:dyDescent="0.3">
      <c r="A18" s="3" t="s">
        <v>32</v>
      </c>
      <c r="B18" s="22"/>
      <c r="C18" s="4" t="s">
        <v>13</v>
      </c>
      <c r="D18" s="8"/>
      <c r="E18" s="8"/>
      <c r="F18" s="8"/>
      <c r="G18" s="8"/>
      <c r="H18" s="8"/>
      <c r="I18" s="20"/>
    </row>
    <row r="19" spans="1:9" ht="14.25" customHeight="1" x14ac:dyDescent="0.3">
      <c r="A19" s="3" t="s">
        <v>33</v>
      </c>
      <c r="B19" s="22"/>
      <c r="C19" s="4" t="s">
        <v>10</v>
      </c>
      <c r="D19" s="8"/>
      <c r="E19" s="8"/>
      <c r="F19" s="8"/>
      <c r="G19" s="8"/>
      <c r="H19" s="8"/>
      <c r="I19" s="20"/>
    </row>
    <row r="20" spans="1:9" ht="21" customHeight="1" x14ac:dyDescent="0.3">
      <c r="A20" s="3" t="s">
        <v>19</v>
      </c>
      <c r="B20" s="22" t="s">
        <v>48</v>
      </c>
      <c r="C20" s="4" t="s">
        <v>9</v>
      </c>
      <c r="D20" s="8">
        <v>233000</v>
      </c>
      <c r="E20" s="8">
        <v>233000</v>
      </c>
      <c r="F20" s="8">
        <v>199689.43</v>
      </c>
      <c r="G20" s="8">
        <v>199689.43</v>
      </c>
      <c r="H20" s="8">
        <f>G20/E20*100</f>
        <v>85.703618025751069</v>
      </c>
      <c r="I20" s="16"/>
    </row>
    <row r="21" spans="1:9" ht="64.5" customHeight="1" x14ac:dyDescent="0.25">
      <c r="A21" s="3" t="s">
        <v>34</v>
      </c>
      <c r="B21" s="22"/>
      <c r="C21" s="5" t="s">
        <v>11</v>
      </c>
      <c r="D21" s="8"/>
      <c r="E21" s="8"/>
      <c r="F21" s="8"/>
      <c r="G21" s="8"/>
      <c r="H21" s="8"/>
      <c r="I21" s="17"/>
    </row>
    <row r="22" spans="1:9" ht="53.25" customHeight="1" x14ac:dyDescent="0.3">
      <c r="A22" s="3" t="s">
        <v>35</v>
      </c>
      <c r="B22" s="22"/>
      <c r="C22" s="4" t="s">
        <v>12</v>
      </c>
      <c r="D22" s="8">
        <v>12263.156999999999</v>
      </c>
      <c r="E22" s="8">
        <v>12263.156999999999</v>
      </c>
      <c r="F22" s="8">
        <v>10509.97</v>
      </c>
      <c r="G22" s="8">
        <v>10509.97</v>
      </c>
      <c r="H22" s="8">
        <f>G22/D22*100</f>
        <v>85.703624278805208</v>
      </c>
      <c r="I22" s="17"/>
    </row>
    <row r="23" spans="1:9" ht="106.5" customHeight="1" x14ac:dyDescent="0.3">
      <c r="A23" s="3" t="s">
        <v>36</v>
      </c>
      <c r="B23" s="22"/>
      <c r="C23" s="4" t="s">
        <v>13</v>
      </c>
      <c r="D23" s="8"/>
      <c r="E23" s="8"/>
      <c r="F23" s="8"/>
      <c r="G23" s="8"/>
      <c r="H23" s="8"/>
      <c r="I23" s="17"/>
    </row>
    <row r="24" spans="1:9" x14ac:dyDescent="0.3">
      <c r="A24" s="3" t="s">
        <v>37</v>
      </c>
      <c r="B24" s="22"/>
      <c r="C24" s="4" t="s">
        <v>10</v>
      </c>
      <c r="D24" s="8"/>
      <c r="E24" s="8"/>
      <c r="F24" s="8"/>
      <c r="G24" s="8"/>
      <c r="H24" s="8"/>
      <c r="I24" s="18"/>
    </row>
    <row r="25" spans="1:9" ht="22.5" customHeight="1" x14ac:dyDescent="0.3">
      <c r="A25" s="9" t="s">
        <v>20</v>
      </c>
      <c r="B25" s="13" t="s">
        <v>49</v>
      </c>
      <c r="C25" s="12" t="s">
        <v>9</v>
      </c>
      <c r="D25" s="8">
        <v>808606.8</v>
      </c>
      <c r="E25" s="8">
        <v>808606.8</v>
      </c>
      <c r="F25" s="8">
        <v>307378.90000000002</v>
      </c>
      <c r="G25" s="8">
        <v>307378.90000000002</v>
      </c>
      <c r="H25" s="8">
        <f>G25/E25*100</f>
        <v>38.013395385742484</v>
      </c>
      <c r="I25" s="16"/>
    </row>
    <row r="26" spans="1:9" ht="57" customHeight="1" x14ac:dyDescent="0.3">
      <c r="A26" s="9" t="s">
        <v>38</v>
      </c>
      <c r="B26" s="14"/>
      <c r="C26" s="12" t="s">
        <v>11</v>
      </c>
      <c r="D26" s="8"/>
      <c r="E26" s="8"/>
      <c r="F26" s="8"/>
      <c r="G26" s="8"/>
      <c r="H26" s="8"/>
      <c r="I26" s="17"/>
    </row>
    <row r="27" spans="1:9" ht="66.75" customHeight="1" x14ac:dyDescent="0.3">
      <c r="A27" s="9" t="s">
        <v>39</v>
      </c>
      <c r="B27" s="14"/>
      <c r="C27" s="12" t="s">
        <v>12</v>
      </c>
      <c r="D27" s="8">
        <v>42558.252999999997</v>
      </c>
      <c r="E27" s="8">
        <v>42558.252999999997</v>
      </c>
      <c r="F27" s="8">
        <v>16177.83</v>
      </c>
      <c r="G27" s="8">
        <v>16177.83</v>
      </c>
      <c r="H27" s="8">
        <f>G27/E27*100</f>
        <v>38.013378979630581</v>
      </c>
      <c r="I27" s="17"/>
    </row>
    <row r="28" spans="1:9" ht="117" customHeight="1" x14ac:dyDescent="0.3">
      <c r="A28" s="9" t="s">
        <v>40</v>
      </c>
      <c r="B28" s="14"/>
      <c r="C28" s="12" t="s">
        <v>13</v>
      </c>
      <c r="D28" s="8"/>
      <c r="E28" s="8"/>
      <c r="F28" s="8"/>
      <c r="G28" s="8"/>
      <c r="H28" s="8"/>
      <c r="I28" s="17"/>
    </row>
    <row r="29" spans="1:9" ht="21.75" customHeight="1" x14ac:dyDescent="0.3">
      <c r="A29" s="9" t="s">
        <v>41</v>
      </c>
      <c r="B29" s="15"/>
      <c r="C29" s="12" t="s">
        <v>10</v>
      </c>
      <c r="D29" s="8"/>
      <c r="E29" s="8"/>
      <c r="F29" s="8"/>
      <c r="G29" s="8"/>
      <c r="H29" s="8"/>
      <c r="I29" s="7"/>
    </row>
    <row r="30" spans="1:9" x14ac:dyDescent="0.3">
      <c r="A30" s="9" t="s">
        <v>25</v>
      </c>
      <c r="B30" s="13" t="s">
        <v>46</v>
      </c>
      <c r="C30" s="4" t="s">
        <v>9</v>
      </c>
      <c r="D30" s="8">
        <v>384907.6</v>
      </c>
      <c r="E30" s="8">
        <v>384907.6</v>
      </c>
      <c r="F30" s="8">
        <v>99799.99</v>
      </c>
      <c r="G30" s="8">
        <v>72884.88</v>
      </c>
      <c r="H30" s="8">
        <f>G30/D30*100</f>
        <v>18.935682226071922</v>
      </c>
      <c r="I30" s="16"/>
    </row>
    <row r="31" spans="1:9" ht="57" customHeight="1" x14ac:dyDescent="0.3">
      <c r="A31" s="9" t="s">
        <v>42</v>
      </c>
      <c r="B31" s="14"/>
      <c r="C31" s="4" t="s">
        <v>11</v>
      </c>
      <c r="D31" s="8"/>
      <c r="E31" s="8"/>
      <c r="F31" s="8"/>
      <c r="G31" s="8"/>
      <c r="H31" s="8"/>
      <c r="I31" s="17"/>
    </row>
    <row r="32" spans="1:9" ht="51.75" customHeight="1" x14ac:dyDescent="0.3">
      <c r="A32" s="9" t="s">
        <v>43</v>
      </c>
      <c r="B32" s="14"/>
      <c r="C32" s="4" t="s">
        <v>12</v>
      </c>
      <c r="D32" s="8">
        <v>20258.294999999998</v>
      </c>
      <c r="E32" s="8">
        <v>20258.294999999998</v>
      </c>
      <c r="F32" s="8">
        <v>5189.47</v>
      </c>
      <c r="G32" s="8">
        <v>3836.04</v>
      </c>
      <c r="H32" s="8">
        <f>G32/D32*100</f>
        <v>18.935650803781858</v>
      </c>
      <c r="I32" s="17"/>
    </row>
    <row r="33" spans="1:9" ht="112.5" customHeight="1" x14ac:dyDescent="0.3">
      <c r="A33" s="9" t="s">
        <v>44</v>
      </c>
      <c r="B33" s="14"/>
      <c r="C33" s="4" t="s">
        <v>13</v>
      </c>
      <c r="D33" s="8"/>
      <c r="E33" s="8"/>
      <c r="F33" s="8"/>
      <c r="G33" s="8"/>
      <c r="H33" s="8"/>
      <c r="I33" s="17"/>
    </row>
    <row r="34" spans="1:9" ht="17.25" customHeight="1" x14ac:dyDescent="0.3">
      <c r="A34" s="9" t="s">
        <v>45</v>
      </c>
      <c r="B34" s="15"/>
      <c r="C34" s="4" t="s">
        <v>10</v>
      </c>
      <c r="D34" s="8"/>
      <c r="E34" s="8"/>
      <c r="F34" s="8"/>
      <c r="G34" s="8"/>
      <c r="H34" s="8"/>
      <c r="I34" s="18"/>
    </row>
    <row r="37" spans="1:9" x14ac:dyDescent="0.3">
      <c r="D37" s="10">
        <f>'[1]Сводная по НП'!$C$15-D20-D22</f>
        <v>2596249.7889999999</v>
      </c>
    </row>
    <row r="38" spans="1:9" x14ac:dyDescent="0.3">
      <c r="D38" s="10" t="e">
        <f>SUM(D5+#REF!+D10+D15+D20+D25+D30)</f>
        <v>#REF!</v>
      </c>
      <c r="E38" s="10" t="e">
        <f>SUM(E5+#REF!+E10+E15+E20+E25+E30)</f>
        <v>#REF!</v>
      </c>
      <c r="F38" s="10" t="e">
        <f>SUM(F5+#REF!+F10+F15+F20+F25+F30)</f>
        <v>#REF!</v>
      </c>
      <c r="G38" s="10" t="e">
        <f>SUM(G5+#REF!+G10+G15+G20+G25+G30)</f>
        <v>#REF!</v>
      </c>
    </row>
    <row r="39" spans="1:9" x14ac:dyDescent="0.3">
      <c r="D39" s="10" t="e">
        <f>SUM(D6+#REF!+D11+D16+D21+D26+D31)</f>
        <v>#REF!</v>
      </c>
    </row>
    <row r="40" spans="1:9" x14ac:dyDescent="0.3">
      <c r="D40" s="10" t="e">
        <f>SUM(D7+#REF!+D12+D17+D22+D27+D32)</f>
        <v>#REF!</v>
      </c>
    </row>
    <row r="41" spans="1:9" x14ac:dyDescent="0.3">
      <c r="D41" s="10" t="e">
        <f>SUM(D8+#REF!+D13+D18+D23+D28+D33)</f>
        <v>#REF!</v>
      </c>
    </row>
    <row r="42" spans="1:9" x14ac:dyDescent="0.3">
      <c r="D42" s="10" t="e">
        <f>SUM(D9+#REF!+D14+D19+D24+D29+D34)</f>
        <v>#REF!</v>
      </c>
    </row>
    <row r="45" spans="1:9" x14ac:dyDescent="0.3">
      <c r="D45" s="10" t="e">
        <f>SUM(D38:D42)</f>
        <v>#REF!</v>
      </c>
    </row>
  </sheetData>
  <mergeCells count="20">
    <mergeCell ref="B10:B14"/>
    <mergeCell ref="I5:I9"/>
    <mergeCell ref="B5:B9"/>
    <mergeCell ref="B20:B24"/>
    <mergeCell ref="B15:B19"/>
    <mergeCell ref="I15:I19"/>
    <mergeCell ref="I10:I14"/>
    <mergeCell ref="A1:I1"/>
    <mergeCell ref="I2:I3"/>
    <mergeCell ref="A2:A3"/>
    <mergeCell ref="C2:C3"/>
    <mergeCell ref="B2:B3"/>
    <mergeCell ref="D2:E2"/>
    <mergeCell ref="F2:G2"/>
    <mergeCell ref="H2:H3"/>
    <mergeCell ref="B25:B29"/>
    <mergeCell ref="B30:B34"/>
    <mergeCell ref="I30:I34"/>
    <mergeCell ref="I20:I24"/>
    <mergeCell ref="I25:I28"/>
  </mergeCells>
  <phoneticPr fontId="2" type="noConversion"/>
  <pageMargins left="0.11811023622047245" right="0.11811023622047245" top="0.15748031496062992" bottom="0.15748031496062992" header="0.31496062992125984" footer="0.31496062992125984"/>
  <pageSetup paperSize="9" scale="46" orientation="portrait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Элембаев Ибрагим Харонович</dc:creator>
  <cp:lastModifiedBy>Гаджиева Наида Хайрудиновна</cp:lastModifiedBy>
  <cp:lastPrinted>2025-07-02T14:27:55Z</cp:lastPrinted>
  <dcterms:created xsi:type="dcterms:W3CDTF">2022-07-05T07:34:02Z</dcterms:created>
  <dcterms:modified xsi:type="dcterms:W3CDTF">2025-08-01T13:54:49Z</dcterms:modified>
</cp:coreProperties>
</file>