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172.16.2.23\Mail\2.Макроэкономического анализа и прогнозирования\3.Отдел развития производственного комплекса\1.Общая\2025 год\ПАСПОРТА\"/>
    </mc:Choice>
  </mc:AlternateContent>
  <xr:revisionPtr revIDLastSave="0" documentId="13_ncr:1_{7E2D3DE8-49ED-42FA-8379-60FA3123D604}" xr6:coauthVersionLast="47" xr6:coauthVersionMax="47" xr10:uidLastSave="{00000000-0000-0000-0000-000000000000}"/>
  <bookViews>
    <workbookView xWindow="-120" yWindow="-120" windowWidth="29040" windowHeight="15840" tabRatio="793" activeTab="13" xr2:uid="{4FE06E10-0F51-40CA-9042-7267AA317B0C}"/>
  </bookViews>
  <sheets>
    <sheet name="Титул" sheetId="25" r:id="rId1"/>
    <sheet name="Содерж." sheetId="66" r:id="rId2"/>
    <sheet name="Общие" sheetId="20" r:id="rId3"/>
    <sheet name="ОМСУ" sheetId="67" r:id="rId4"/>
    <sheet name="1.Терр" sheetId="33" r:id="rId5"/>
    <sheet name="2.Нас" sheetId="42" r:id="rId6"/>
    <sheet name="3.Мун.обр" sheetId="18" r:id="rId7"/>
    <sheet name="4.Пром" sheetId="43" r:id="rId8"/>
    <sheet name="5.Сельхоз" sheetId="44" r:id="rId9"/>
    <sheet name="6.Трансп" sheetId="45" r:id="rId10"/>
    <sheet name="7. Связь" sheetId="62" r:id="rId11"/>
    <sheet name="8.МалПр" sheetId="46" r:id="rId12"/>
    <sheet name="9.Инв" sheetId="47" r:id="rId13"/>
    <sheet name="10.Инвест.политика" sheetId="69" r:id="rId14"/>
    <sheet name="11.Фин" sheetId="48" r:id="rId15"/>
    <sheet name="12.ЖКХ" sheetId="50" r:id="rId16"/>
    <sheet name="13.Электропотреб" sheetId="63" r:id="rId17"/>
    <sheet name="14.Рынок" sheetId="53" r:id="rId18"/>
    <sheet name="15.Занят" sheetId="52" r:id="rId19"/>
    <sheet name="16.Ур-жизни" sheetId="60" r:id="rId20"/>
    <sheet name="17.Соцподд" sheetId="54" r:id="rId21"/>
    <sheet name="18.Обр" sheetId="55" r:id="rId22"/>
    <sheet name="19.Здр" sheetId="56" r:id="rId23"/>
    <sheet name="20.Куль" sheetId="58" r:id="rId24"/>
    <sheet name="21.Физк и туризм" sheetId="57" r:id="rId25"/>
    <sheet name="23.Охр-ср" sheetId="59" r:id="rId26"/>
    <sheet name="24.Мун-сл" sheetId="65" r:id="rId27"/>
    <sheet name="Согл-Упр" sheetId="24" r:id="rId28"/>
    <sheet name="Лист1" sheetId="70" r:id="rId29"/>
  </sheets>
  <definedNames>
    <definedName name="_xlnm.Print_Titles" localSheetId="4">'1.Терр'!$4:$5</definedName>
    <definedName name="_xlnm.Print_Titles" localSheetId="13">'10.Инвест.политика'!$4:$5</definedName>
    <definedName name="_xlnm.Print_Titles" localSheetId="14">'11.Фин'!$4:$5</definedName>
    <definedName name="_xlnm.Print_Titles" localSheetId="15">'12.ЖКХ'!$4:$5</definedName>
    <definedName name="_xlnm.Print_Titles" localSheetId="16">'13.Электропотреб'!$4:$5</definedName>
    <definedName name="_xlnm.Print_Titles" localSheetId="17">'14.Рынок'!$4:$5</definedName>
    <definedName name="_xlnm.Print_Titles" localSheetId="18">'15.Занят'!$4:$4</definedName>
    <definedName name="_xlnm.Print_Titles" localSheetId="19">'16.Ур-жизни'!$4:$5</definedName>
    <definedName name="_xlnm.Print_Titles" localSheetId="20">'17.Соцподд'!$4:$5</definedName>
    <definedName name="_xlnm.Print_Titles" localSheetId="21">'18.Обр'!$4:$5</definedName>
    <definedName name="_xlnm.Print_Titles" localSheetId="22">'19.Здр'!$4:$4</definedName>
    <definedName name="_xlnm.Print_Titles" localSheetId="5">'2.Нас'!$4:$5</definedName>
    <definedName name="_xlnm.Print_Titles" localSheetId="23">'20.Куль'!$4:$5</definedName>
    <definedName name="_xlnm.Print_Titles" localSheetId="24">'21.Физк и туризм'!$4:$5</definedName>
    <definedName name="_xlnm.Print_Titles" localSheetId="25">'23.Охр-ср'!$4:$5</definedName>
    <definedName name="_xlnm.Print_Titles" localSheetId="26">'24.Мун-сл'!$4:$5</definedName>
    <definedName name="_xlnm.Print_Titles" localSheetId="6">'3.Мун.обр'!$5:$8</definedName>
    <definedName name="_xlnm.Print_Titles" localSheetId="7">'4.Пром'!$4:$5</definedName>
    <definedName name="_xlnm.Print_Titles" localSheetId="8">'5.Сельхоз'!$4:$5</definedName>
    <definedName name="_xlnm.Print_Titles" localSheetId="9">'6.Трансп'!$4:$5</definedName>
    <definedName name="_xlnm.Print_Titles" localSheetId="10">'7. Связь'!$4:$5</definedName>
    <definedName name="_xlnm.Print_Titles" localSheetId="11">'8.МалПр'!$4:$5</definedName>
    <definedName name="_xlnm.Print_Titles" localSheetId="12">'9.Инв'!$4:$5</definedName>
    <definedName name="_xlnm.Print_Area" localSheetId="3">ОМСУ!$A$1:$L$55</definedName>
    <definedName name="_xlnm.Print_Area" localSheetId="27">'Согл-Упр'!$A$1:$D$176</definedName>
  </definedNames>
  <calcPr calcId="191029"/>
</workbook>
</file>

<file path=xl/calcChain.xml><?xml version="1.0" encoding="utf-8"?>
<calcChain xmlns="http://schemas.openxmlformats.org/spreadsheetml/2006/main">
  <c r="F6" i="33" l="1"/>
  <c r="G34" i="56"/>
  <c r="H34" i="56"/>
  <c r="I34" i="56"/>
  <c r="J34" i="56"/>
  <c r="F34" i="56"/>
  <c r="G31" i="56"/>
  <c r="H31" i="56"/>
  <c r="I31" i="56"/>
  <c r="J31" i="56"/>
  <c r="F31" i="56"/>
  <c r="G32" i="56"/>
  <c r="H32" i="56"/>
  <c r="I32" i="56"/>
  <c r="J32" i="56"/>
  <c r="F32" i="56"/>
  <c r="H20" i="56"/>
  <c r="G20" i="56"/>
  <c r="I20" i="56"/>
  <c r="J20" i="56"/>
  <c r="F20" i="56"/>
  <c r="G10" i="56"/>
  <c r="H10" i="56"/>
  <c r="I10" i="56"/>
  <c r="J10" i="56"/>
  <c r="F10" i="56"/>
  <c r="G7" i="56"/>
  <c r="G5" i="56" s="1"/>
  <c r="H7" i="56"/>
  <c r="I7" i="56"/>
  <c r="J7" i="56"/>
  <c r="F7" i="56"/>
  <c r="G35" i="60"/>
  <c r="H37" i="60"/>
  <c r="G37" i="60"/>
  <c r="G6" i="60"/>
  <c r="I37" i="60"/>
  <c r="J37" i="60"/>
  <c r="K37" i="60"/>
  <c r="H35" i="60"/>
  <c r="I35" i="60"/>
  <c r="J35" i="60"/>
  <c r="K35" i="60"/>
  <c r="H25" i="60"/>
  <c r="I25" i="60"/>
  <c r="J25" i="60"/>
  <c r="K25" i="60"/>
  <c r="G25" i="60"/>
  <c r="G18" i="60" s="1"/>
  <c r="H20" i="60"/>
  <c r="I20" i="60"/>
  <c r="J20" i="60"/>
  <c r="K20" i="60"/>
  <c r="G20" i="60"/>
  <c r="H9" i="60"/>
  <c r="H6" i="60" s="1"/>
  <c r="I9" i="60"/>
  <c r="I6" i="60" s="1"/>
  <c r="J9" i="60"/>
  <c r="J6" i="60" s="1"/>
  <c r="K9" i="60"/>
  <c r="K6" i="60" s="1"/>
  <c r="G9" i="60"/>
  <c r="F30" i="52"/>
  <c r="F50" i="52"/>
  <c r="J53" i="52"/>
  <c r="G53" i="52"/>
  <c r="H53" i="52"/>
  <c r="I53" i="52"/>
  <c r="F53" i="52"/>
  <c r="H50" i="52"/>
  <c r="I50" i="52"/>
  <c r="J50" i="52"/>
  <c r="G50" i="52"/>
  <c r="G30" i="52"/>
  <c r="H30" i="52"/>
  <c r="I30" i="52"/>
  <c r="J30" i="52"/>
  <c r="G35" i="52"/>
  <c r="H35" i="52"/>
  <c r="I35" i="52"/>
  <c r="J35" i="52"/>
  <c r="F35" i="52"/>
  <c r="G14" i="52"/>
  <c r="H14" i="52"/>
  <c r="I14" i="52"/>
  <c r="J14" i="52"/>
  <c r="F14" i="52"/>
  <c r="G8" i="53"/>
  <c r="H8" i="53"/>
  <c r="I8" i="53"/>
  <c r="J8" i="53"/>
  <c r="F8" i="53"/>
  <c r="G46" i="53"/>
  <c r="H46" i="53"/>
  <c r="I46" i="53"/>
  <c r="J46" i="53"/>
  <c r="F46" i="53"/>
  <c r="G29" i="53"/>
  <c r="H29" i="53"/>
  <c r="I29" i="53"/>
  <c r="J29" i="53"/>
  <c r="F29" i="53"/>
  <c r="F10" i="53"/>
  <c r="G10" i="53"/>
  <c r="H10" i="53"/>
  <c r="I10" i="53"/>
  <c r="J10" i="53"/>
  <c r="F8" i="63"/>
  <c r="G22" i="63"/>
  <c r="G8" i="63" s="1"/>
  <c r="H22" i="63"/>
  <c r="H8" i="63" s="1"/>
  <c r="I22" i="63"/>
  <c r="J22" i="63"/>
  <c r="J8" i="63" s="1"/>
  <c r="F22" i="63"/>
  <c r="F9" i="63"/>
  <c r="F10" i="63"/>
  <c r="G9" i="63"/>
  <c r="H9" i="63"/>
  <c r="I9" i="63"/>
  <c r="J9" i="63"/>
  <c r="G10" i="63"/>
  <c r="H10" i="63"/>
  <c r="I10" i="63"/>
  <c r="J10" i="63"/>
  <c r="G6" i="50"/>
  <c r="H6" i="50"/>
  <c r="I6" i="50"/>
  <c r="J6" i="50"/>
  <c r="F6" i="50"/>
  <c r="G55" i="48"/>
  <c r="H55" i="48"/>
  <c r="I55" i="48"/>
  <c r="J55" i="48"/>
  <c r="F55" i="48"/>
  <c r="F33" i="48"/>
  <c r="G33" i="48"/>
  <c r="H33" i="48"/>
  <c r="I33" i="48"/>
  <c r="J33" i="48"/>
  <c r="G20" i="48"/>
  <c r="H20" i="48"/>
  <c r="I20" i="48"/>
  <c r="J20" i="48"/>
  <c r="F20" i="48"/>
  <c r="F7" i="48"/>
  <c r="G13" i="48"/>
  <c r="G7" i="48" s="1"/>
  <c r="H13" i="48"/>
  <c r="I13" i="48"/>
  <c r="J13" i="48"/>
  <c r="J7" i="48" s="1"/>
  <c r="J6" i="48" s="1"/>
  <c r="F13" i="48"/>
  <c r="H7" i="48"/>
  <c r="H6" i="48" s="1"/>
  <c r="I7" i="48"/>
  <c r="I6" i="48" s="1"/>
  <c r="G41" i="69"/>
  <c r="H41" i="69"/>
  <c r="I41" i="69"/>
  <c r="J41" i="69"/>
  <c r="F41" i="69"/>
  <c r="G6" i="69"/>
  <c r="H6" i="69"/>
  <c r="I6" i="69"/>
  <c r="J6" i="69"/>
  <c r="F6" i="69"/>
  <c r="G45" i="47"/>
  <c r="H45" i="47"/>
  <c r="I45" i="47"/>
  <c r="J45" i="47"/>
  <c r="F45" i="47"/>
  <c r="G34" i="47"/>
  <c r="H34" i="47"/>
  <c r="I34" i="47"/>
  <c r="J34" i="47"/>
  <c r="F34" i="47"/>
  <c r="G26" i="47"/>
  <c r="H26" i="47"/>
  <c r="I26" i="47"/>
  <c r="J26" i="47"/>
  <c r="F26" i="47"/>
  <c r="G69" i="44"/>
  <c r="H69" i="44"/>
  <c r="I69" i="44"/>
  <c r="J69" i="44"/>
  <c r="F69" i="44"/>
  <c r="G72" i="46"/>
  <c r="H72" i="46"/>
  <c r="I72" i="46"/>
  <c r="J72" i="46"/>
  <c r="F72" i="46"/>
  <c r="G69" i="46"/>
  <c r="H69" i="46"/>
  <c r="I69" i="46"/>
  <c r="J69" i="46"/>
  <c r="F69" i="46"/>
  <c r="G66" i="46"/>
  <c r="H66" i="46"/>
  <c r="I66" i="46"/>
  <c r="J66" i="46"/>
  <c r="F66" i="46"/>
  <c r="F52" i="46"/>
  <c r="F51" i="46" s="1"/>
  <c r="G52" i="46"/>
  <c r="G51" i="46" s="1"/>
  <c r="H52" i="46"/>
  <c r="H51" i="46" s="1"/>
  <c r="I52" i="46"/>
  <c r="I51" i="46" s="1"/>
  <c r="J52" i="46"/>
  <c r="J51" i="46" s="1"/>
  <c r="G40" i="46"/>
  <c r="H40" i="46"/>
  <c r="I40" i="46"/>
  <c r="J40" i="46"/>
  <c r="F40" i="46"/>
  <c r="G30" i="46"/>
  <c r="H30" i="46"/>
  <c r="I30" i="46"/>
  <c r="J30" i="46"/>
  <c r="F30" i="46"/>
  <c r="G18" i="46"/>
  <c r="H18" i="46"/>
  <c r="I18" i="46"/>
  <c r="J18" i="46"/>
  <c r="F18" i="46"/>
  <c r="F6" i="46"/>
  <c r="G6" i="46"/>
  <c r="H6" i="46"/>
  <c r="I6" i="46"/>
  <c r="J6" i="46"/>
  <c r="G16" i="45"/>
  <c r="H16" i="45"/>
  <c r="I16" i="45"/>
  <c r="J16" i="45"/>
  <c r="F16" i="45"/>
  <c r="G18" i="44"/>
  <c r="H18" i="44"/>
  <c r="I18" i="44"/>
  <c r="J18" i="44"/>
  <c r="F18" i="44"/>
  <c r="G12" i="44"/>
  <c r="H12" i="44"/>
  <c r="I12" i="44"/>
  <c r="J12" i="44"/>
  <c r="F12" i="44"/>
  <c r="G6" i="44"/>
  <c r="H6" i="44"/>
  <c r="I6" i="44"/>
  <c r="J6" i="44"/>
  <c r="F6" i="44"/>
  <c r="F12" i="43"/>
  <c r="G12" i="43"/>
  <c r="H12" i="43"/>
  <c r="I12" i="43"/>
  <c r="J12" i="43"/>
  <c r="G8" i="43"/>
  <c r="H8" i="43"/>
  <c r="I8" i="43"/>
  <c r="J8" i="43"/>
  <c r="F8" i="43"/>
  <c r="H20" i="42"/>
  <c r="F16" i="42"/>
  <c r="F8" i="42"/>
  <c r="I8" i="42"/>
  <c r="G8" i="42"/>
  <c r="H8" i="42"/>
  <c r="J8" i="42"/>
  <c r="G20" i="42"/>
  <c r="I20" i="42"/>
  <c r="J20" i="42"/>
  <c r="F20" i="42"/>
  <c r="G16" i="42"/>
  <c r="H16" i="42"/>
  <c r="I16" i="42"/>
  <c r="J16" i="42"/>
  <c r="F23" i="33"/>
  <c r="G23" i="33"/>
  <c r="H23" i="33"/>
  <c r="I23" i="33"/>
  <c r="J23" i="33"/>
  <c r="G6" i="33"/>
  <c r="H6" i="33"/>
  <c r="I6" i="33"/>
  <c r="J6" i="33"/>
  <c r="F6" i="43" l="1"/>
  <c r="H5" i="56"/>
  <c r="J5" i="56"/>
  <c r="I5" i="56"/>
  <c r="F5" i="56"/>
  <c r="I18" i="60"/>
  <c r="K18" i="60"/>
  <c r="J18" i="60"/>
  <c r="H18" i="60"/>
  <c r="I8" i="63"/>
  <c r="G6" i="48"/>
  <c r="F6" i="48"/>
  <c r="G65" i="46"/>
  <c r="J65" i="46"/>
  <c r="I65" i="46"/>
  <c r="H65" i="46"/>
  <c r="F65" i="46"/>
  <c r="G6" i="43"/>
  <c r="J6" i="43"/>
  <c r="I6" i="43"/>
  <c r="H6" i="43"/>
</calcChain>
</file>

<file path=xl/sharedStrings.xml><?xml version="1.0" encoding="utf-8"?>
<sst xmlns="http://schemas.openxmlformats.org/spreadsheetml/2006/main" count="3711" uniqueCount="1872">
  <si>
    <t>Капитальный ремонт жилого фонда</t>
  </si>
  <si>
    <t>Стоимость жилищно-коммунальных услуг для населения в расчете на 1 человека в месяц</t>
  </si>
  <si>
    <t>Превышение доходов над расходами (+), 
или расходов над доходами (-)</t>
  </si>
  <si>
    <t>11.1.</t>
  </si>
  <si>
    <t>11.1.1.</t>
  </si>
  <si>
    <t>11.1.2.</t>
  </si>
  <si>
    <t>11.2.</t>
  </si>
  <si>
    <t>11.3.</t>
  </si>
  <si>
    <t>11.4.</t>
  </si>
  <si>
    <t>11.5.</t>
  </si>
  <si>
    <t>11.6.</t>
  </si>
  <si>
    <t>12.3.2.</t>
  </si>
  <si>
    <t>% к ЭАН</t>
  </si>
  <si>
    <t>17.7.</t>
  </si>
  <si>
    <t>17.8.</t>
  </si>
  <si>
    <t>10.5.</t>
  </si>
  <si>
    <t>10.6.</t>
  </si>
  <si>
    <t>20.1.2.</t>
  </si>
  <si>
    <t>21.4.</t>
  </si>
  <si>
    <t>21.5.</t>
  </si>
  <si>
    <t>Число семей, получивших  жилье и улучшивших  жилищные условия за год</t>
  </si>
  <si>
    <t>4-жил-фонд</t>
  </si>
  <si>
    <t>Число семей, состоящих на  учете для получения жилья,  на конец года</t>
  </si>
  <si>
    <t>МО</t>
  </si>
  <si>
    <t>муниципальная</t>
  </si>
  <si>
    <t xml:space="preserve">частная </t>
  </si>
  <si>
    <t>информация МО</t>
  </si>
  <si>
    <t>Количество объектов размещения промышленных отходов (полигонов, отвалов,  и др.)</t>
  </si>
  <si>
    <t>Наличие отходов производства на предприятиях и у индивидуальных предпринимателей на конец года</t>
  </si>
  <si>
    <t>Объем нормативно-очищенных сточных вод за год</t>
  </si>
  <si>
    <t>субвенции от других бюджетов бюджетной системы РФ</t>
  </si>
  <si>
    <t>субсидии от других бюджетов бюджетной системы РФ</t>
  </si>
  <si>
    <t xml:space="preserve">   прочие безвозмездные поступления</t>
  </si>
  <si>
    <t>9.1.4.</t>
  </si>
  <si>
    <t>Число домохозяйств</t>
  </si>
  <si>
    <t xml:space="preserve"> </t>
  </si>
  <si>
    <t>1-ФК</t>
  </si>
  <si>
    <t>Оборот общественного питания                                                                        в ценах соответствующих лет</t>
  </si>
  <si>
    <t>Объем платных услуг населению                                                                    в ценах соответствующих лет</t>
  </si>
  <si>
    <t>1-НД</t>
  </si>
  <si>
    <t>76-РИК ОШ-1 (НОУ)</t>
  </si>
  <si>
    <t>ОШ-1</t>
  </si>
  <si>
    <t>7.5.</t>
  </si>
  <si>
    <t>6.</t>
  </si>
  <si>
    <r>
      <t xml:space="preserve">Среднемесячные денежные доходы на душу населения </t>
    </r>
    <r>
      <rPr>
        <i/>
        <sz val="12"/>
        <color indexed="12"/>
        <rFont val="Arial Narrow"/>
        <family val="2"/>
        <charset val="204"/>
      </rPr>
      <t>(расчет: = (16.1) / (2.1) / 12 * 1000)</t>
    </r>
  </si>
  <si>
    <t>Численность детей, состоящих на учете на получение  дошкольного образования</t>
  </si>
  <si>
    <t>18.9.1.</t>
  </si>
  <si>
    <t>18.11.1.</t>
  </si>
  <si>
    <t>18.23.</t>
  </si>
  <si>
    <t xml:space="preserve">из общего объема продукции:                      </t>
  </si>
  <si>
    <t>продукция растениеводства</t>
  </si>
  <si>
    <t>продукция животноводства</t>
  </si>
  <si>
    <t>магазины</t>
  </si>
  <si>
    <t>павильоны</t>
  </si>
  <si>
    <t>палатки, киоски</t>
  </si>
  <si>
    <t>аптеки и аптечные магазины</t>
  </si>
  <si>
    <t>аптечные киоски и пункты</t>
  </si>
  <si>
    <t>столовые, закусочные</t>
  </si>
  <si>
    <t>рестораны, кафе, бары</t>
  </si>
  <si>
    <t>автозаправочные станции</t>
  </si>
  <si>
    <t>рынки - всего</t>
  </si>
  <si>
    <t>посет-лей</t>
  </si>
  <si>
    <t>ТО Роструда</t>
  </si>
  <si>
    <t>Численность детей-сирот и  детей, оставшихся без попечения родителей, всего</t>
  </si>
  <si>
    <t>Минобразования РД</t>
  </si>
  <si>
    <t>ТО Росздрава</t>
  </si>
  <si>
    <t>ТО Росздрава
ТО Роструда</t>
  </si>
  <si>
    <t>Среднегодовой доход  на одного работника занятого в сельскохозяйственном производстве</t>
  </si>
  <si>
    <t>зерно (1 тонна)</t>
  </si>
  <si>
    <t>овощи (1 тонна)</t>
  </si>
  <si>
    <t>картофель  (1 тонна)</t>
  </si>
  <si>
    <t>виноград  (1 тонна)</t>
  </si>
  <si>
    <t>плоды  (1 тонна)</t>
  </si>
  <si>
    <t>мясо  в живом весе (1 тонна)</t>
  </si>
  <si>
    <t>молоко  (1 тонна)</t>
  </si>
  <si>
    <t>шерсть  (1 тонна)</t>
  </si>
  <si>
    <t>яйца (1 тыс.шт)</t>
  </si>
  <si>
    <t>Показатели эффективности сельскохозяйственного производства</t>
  </si>
  <si>
    <t>Число прибыльных сельхозорганизаций</t>
  </si>
  <si>
    <t>Число убыточных сельхозорганизаций</t>
  </si>
  <si>
    <t>Рентабельность производства  в сельхозорганизациях</t>
  </si>
  <si>
    <t>Прибыль (+) или убытки (-) сельхозорганизаций</t>
  </si>
  <si>
    <t>Государственная поддержка сельского хозяйства</t>
  </si>
  <si>
    <t>Получено на развитие сельского хозяйства из бюджетов всех уровней средств - всего</t>
  </si>
  <si>
    <t>из них за счет средств местных бюджетов</t>
  </si>
  <si>
    <t>участковые больницы</t>
  </si>
  <si>
    <t>врачебные амбулатории</t>
  </si>
  <si>
    <t>18.12.</t>
  </si>
  <si>
    <t>18.2.1.</t>
  </si>
  <si>
    <t>в городских (районных) больницах</t>
  </si>
  <si>
    <t>в участковых больницах</t>
  </si>
  <si>
    <t>соотв. единиц</t>
  </si>
  <si>
    <t xml:space="preserve">Стадионы </t>
  </si>
  <si>
    <t>в том числе с трибунами на 1500 мест и более</t>
  </si>
  <si>
    <t>22.1.</t>
  </si>
  <si>
    <t>22.3.</t>
  </si>
  <si>
    <t>22.4.</t>
  </si>
  <si>
    <t>22.5.</t>
  </si>
  <si>
    <t>Общая площадь муниципального района (городского округа) в рамках административных границ - всего:</t>
  </si>
  <si>
    <t xml:space="preserve">Объем работ, выполненных по договорам строительного подряда                                                            </t>
  </si>
  <si>
    <t xml:space="preserve">Ввод в действие новых основных фондов                                                 </t>
  </si>
  <si>
    <t xml:space="preserve">Ликвидация основных фондов по полной балансовой стоимости             </t>
  </si>
  <si>
    <t>культура и искусство</t>
  </si>
  <si>
    <t>бытовое обслуживание</t>
  </si>
  <si>
    <t>2.3.</t>
  </si>
  <si>
    <t>2.4.</t>
  </si>
  <si>
    <t>2.5.</t>
  </si>
  <si>
    <t>2.6.</t>
  </si>
  <si>
    <t>2.7.</t>
  </si>
  <si>
    <t>2.8.</t>
  </si>
  <si>
    <t xml:space="preserve">Вид документа, форма, расчет </t>
  </si>
  <si>
    <t>П-1, оценка</t>
  </si>
  <si>
    <t>ТО Росстата, МО</t>
  </si>
  <si>
    <t>8.1.</t>
  </si>
  <si>
    <t>8.2.</t>
  </si>
  <si>
    <t>ТО Роснедвижимости</t>
  </si>
  <si>
    <t>Муниципальные образования</t>
  </si>
  <si>
    <t>Протяженность автомобильных дорог</t>
  </si>
  <si>
    <t>ТО Росстата</t>
  </si>
  <si>
    <t xml:space="preserve">     (дата)</t>
  </si>
  <si>
    <t>Руководитель представительного органа</t>
  </si>
  <si>
    <t>1.1.4.</t>
  </si>
  <si>
    <t>в собственности юридических лиц</t>
  </si>
  <si>
    <t>в  собственности физических лиц</t>
  </si>
  <si>
    <t>1.1.5.</t>
  </si>
  <si>
    <t>Неналоговые доходы</t>
  </si>
  <si>
    <t>функционирование законодательных (представительных) органов МС</t>
  </si>
  <si>
    <t>функционирование местных администраций</t>
  </si>
  <si>
    <t>обслуживание государственного и муниципального долга</t>
  </si>
  <si>
    <t>топливо и энергетика</t>
  </si>
  <si>
    <t>сельское хозяйство и рыболовство</t>
  </si>
  <si>
    <t>другие вопросы в области национальной экономики</t>
  </si>
  <si>
    <t>Охрана окружающей среды</t>
  </si>
  <si>
    <t>социальное обслуживание населения</t>
  </si>
  <si>
    <t>социальное обеспечение населения</t>
  </si>
  <si>
    <t>борьба с беспризорностью, опека, попечительство</t>
  </si>
  <si>
    <t>другие вопросы в области социальной политики</t>
  </si>
  <si>
    <t>9.2.1.</t>
  </si>
  <si>
    <t>9.2.2.</t>
  </si>
  <si>
    <t>9.2.3.</t>
  </si>
  <si>
    <t>9.2.4.</t>
  </si>
  <si>
    <t>9.2.5.</t>
  </si>
  <si>
    <t>9.2.6.</t>
  </si>
  <si>
    <t>9.3.</t>
  </si>
  <si>
    <t>9.4.</t>
  </si>
  <si>
    <t>Внутренний муниципальный долг (на конец периода)</t>
  </si>
  <si>
    <t>Отчет об исполнении бюджета МО</t>
  </si>
  <si>
    <t>Финансовые органы РД, МО</t>
  </si>
  <si>
    <t>6.1.2.1.</t>
  </si>
  <si>
    <t>6.1.3.1.</t>
  </si>
  <si>
    <t>6.2.1.</t>
  </si>
  <si>
    <t>Среднесписочная численность работников организаций - всего</t>
  </si>
  <si>
    <t>сельское хозяйство, охота и лесное хозяйство</t>
  </si>
  <si>
    <t>промышленное производство</t>
  </si>
  <si>
    <t>оптовая и розничная торговля; ремонт автотранспортных средств, бытовых изделий и предметов личного пользования</t>
  </si>
  <si>
    <t>требующие капитального ремонта</t>
  </si>
  <si>
    <t xml:space="preserve"> 3. ПЕРЕЧЕНЬ</t>
  </si>
  <si>
    <t>га</t>
  </si>
  <si>
    <t>5. СЕЛЬСКОЕ ХОЗЯЙСТВО</t>
  </si>
  <si>
    <t>центн./га</t>
  </si>
  <si>
    <t>Протяженность электрических сетей</t>
  </si>
  <si>
    <t>Из общей площади сельхозугодий:</t>
  </si>
  <si>
    <t>Орошаемые земли - всего</t>
  </si>
  <si>
    <t>прочие</t>
  </si>
  <si>
    <t>площадь торгового зала</t>
  </si>
  <si>
    <t>площадь зала обслуживания посетителей</t>
  </si>
  <si>
    <t>в них торговых мест</t>
  </si>
  <si>
    <t>Наименование подразделения</t>
  </si>
  <si>
    <t>контактный телефон</t>
  </si>
  <si>
    <t>Ф.И.О. руководителя</t>
  </si>
  <si>
    <r>
      <t xml:space="preserve">Продуктивность скота и птицы 
</t>
    </r>
    <r>
      <rPr>
        <b/>
        <i/>
        <sz val="12"/>
        <rFont val="Arial Narrow"/>
        <family val="2"/>
        <charset val="204"/>
      </rPr>
      <t>в хозяйствах всех категорий:</t>
    </r>
  </si>
  <si>
    <r>
      <t xml:space="preserve">Урожайность сельхозпродукции 
</t>
    </r>
    <r>
      <rPr>
        <b/>
        <i/>
        <sz val="12"/>
        <rFont val="Arial Narrow"/>
        <family val="2"/>
        <charset val="204"/>
      </rPr>
      <t>в хозяйствах всех категорий</t>
    </r>
    <r>
      <rPr>
        <b/>
        <sz val="12"/>
        <rFont val="Arial Narrow"/>
        <family val="2"/>
        <charset val="204"/>
      </rPr>
      <t>:</t>
    </r>
  </si>
  <si>
    <r>
      <t xml:space="preserve">Численность скота и птицы </t>
    </r>
    <r>
      <rPr>
        <b/>
        <i/>
        <sz val="12"/>
        <rFont val="Arial Narrow"/>
        <family val="2"/>
        <charset val="204"/>
      </rPr>
      <t>в хозяйствах всех категорий</t>
    </r>
  </si>
  <si>
    <t>Объем произведенной продукции по виду деятельности "Рыболовство и рыбоводство"</t>
  </si>
  <si>
    <t>в республиканский бюджет</t>
  </si>
  <si>
    <t>в местный бюджет</t>
  </si>
  <si>
    <t>ремонт автотрансп. средств, бытовых изделий и предметов личного пользования</t>
  </si>
  <si>
    <t>Из общего объема инвестиций - 
по источникам финансирования:</t>
  </si>
  <si>
    <t>в том числе:
федеральный бюджет</t>
  </si>
  <si>
    <t>бюджетные средства - всего</t>
  </si>
  <si>
    <t>Ввод в действие объектов:</t>
  </si>
  <si>
    <t>детских садов</t>
  </si>
  <si>
    <t>школ</t>
  </si>
  <si>
    <t>больниц</t>
  </si>
  <si>
    <t>амбулаторно-поликлинических учреждений</t>
  </si>
  <si>
    <t>ФАП и ФП</t>
  </si>
  <si>
    <t>газовых сетей</t>
  </si>
  <si>
    <t>водопроводов</t>
  </si>
  <si>
    <t>электросетей</t>
  </si>
  <si>
    <t>дорог</t>
  </si>
  <si>
    <t>в них ученических мест</t>
  </si>
  <si>
    <t>в них койкомест</t>
  </si>
  <si>
    <t>Из общего объема инвестиций - инвестиции, направляемые на реализацию республиканской инвестиционной программы - всего:</t>
  </si>
  <si>
    <t>2-ТП (водхоз)</t>
  </si>
  <si>
    <t>2-ТП (воздух)</t>
  </si>
  <si>
    <t>Объем сброса загрязненных  сточных вод (без очистки и  недостаточно очищенных)  за год</t>
  </si>
  <si>
    <t>2-ТП (отходы)</t>
  </si>
  <si>
    <t>21.1.</t>
  </si>
  <si>
    <t>21.2.</t>
  </si>
  <si>
    <t>21.3.</t>
  </si>
  <si>
    <t>20.1.</t>
  </si>
  <si>
    <t>20.2.</t>
  </si>
  <si>
    <t>20.2.1.</t>
  </si>
  <si>
    <t>20.3.</t>
  </si>
  <si>
    <t>19.1.</t>
  </si>
  <si>
    <t>19.2.</t>
  </si>
  <si>
    <t>19.2.1.</t>
  </si>
  <si>
    <t>19.3.</t>
  </si>
  <si>
    <t>19.5.</t>
  </si>
  <si>
    <t>19.6.</t>
  </si>
  <si>
    <t>19.7.</t>
  </si>
  <si>
    <t>18.8.</t>
  </si>
  <si>
    <t>18.9.</t>
  </si>
  <si>
    <t>18.10.</t>
  </si>
  <si>
    <t>18.11.</t>
  </si>
  <si>
    <t>17.1.</t>
  </si>
  <si>
    <t>17.1.1.</t>
  </si>
  <si>
    <t>17.3.</t>
  </si>
  <si>
    <t>17.4.</t>
  </si>
  <si>
    <t>обязательные платежи и разнообразные взносы</t>
  </si>
  <si>
    <t>руб.</t>
  </si>
  <si>
    <t>Ввод в эксплуатацию жилых домов за счет всех источников финансирования</t>
  </si>
  <si>
    <t>Ед. изм.</t>
  </si>
  <si>
    <t>Наименование показателей</t>
  </si>
  <si>
    <t>км</t>
  </si>
  <si>
    <t>тонн</t>
  </si>
  <si>
    <t>тыс. шт.</t>
  </si>
  <si>
    <t>Количество зарегистрированных индивидуальных предпринимателей</t>
  </si>
  <si>
    <t>кг</t>
  </si>
  <si>
    <t>тыс. гол.</t>
  </si>
  <si>
    <t>водопроводом</t>
  </si>
  <si>
    <t>канализацией</t>
  </si>
  <si>
    <t>центральным отоплением</t>
  </si>
  <si>
    <t xml:space="preserve">тыс.руб. </t>
  </si>
  <si>
    <t>тыс. руб.</t>
  </si>
  <si>
    <t>СОГЛАСОВАНИЕ</t>
  </si>
  <si>
    <t>показателей паспорта района (города) Республики Дагестан</t>
  </si>
  <si>
    <t xml:space="preserve">Сельское хозяйство                                                                                                          </t>
  </si>
  <si>
    <t>на действующих предприятиях</t>
  </si>
  <si>
    <t>сельское хозяйство</t>
  </si>
  <si>
    <t>5.7.4.</t>
  </si>
  <si>
    <t>5.8.2.</t>
  </si>
  <si>
    <t>5.8.3.</t>
  </si>
  <si>
    <t>5.8.3.1.</t>
  </si>
  <si>
    <t>5.12.</t>
  </si>
  <si>
    <t>5.13.</t>
  </si>
  <si>
    <t>5.14.</t>
  </si>
  <si>
    <t>5.15.</t>
  </si>
  <si>
    <t>5.15.5.</t>
  </si>
  <si>
    <t>5.16.</t>
  </si>
  <si>
    <t>5.17.</t>
  </si>
  <si>
    <t>5.16.1.</t>
  </si>
  <si>
    <t>5.17.1.</t>
  </si>
  <si>
    <t>Площадь новых посадок лесов</t>
  </si>
  <si>
    <t>4.1.1.</t>
  </si>
  <si>
    <t>9.1.7.</t>
  </si>
  <si>
    <t>9.1.8.</t>
  </si>
  <si>
    <t>9.1.9.</t>
  </si>
  <si>
    <t>9.1.10.</t>
  </si>
  <si>
    <t>9.1.11.</t>
  </si>
  <si>
    <t>9.1.12.</t>
  </si>
  <si>
    <t>9.3.1.</t>
  </si>
  <si>
    <t>9.3.2.</t>
  </si>
  <si>
    <t>9.5.</t>
  </si>
  <si>
    <t>9.6.</t>
  </si>
  <si>
    <t>9.7.</t>
  </si>
  <si>
    <t>9.8.</t>
  </si>
  <si>
    <t>9.9.</t>
  </si>
  <si>
    <t>10.1.1.</t>
  </si>
  <si>
    <t>10.1.2.</t>
  </si>
  <si>
    <t>10.2.1.</t>
  </si>
  <si>
    <t>10.2.2.</t>
  </si>
  <si>
    <t>10.2.3.</t>
  </si>
  <si>
    <t>10.2.4.</t>
  </si>
  <si>
    <t>10.2.5.</t>
  </si>
  <si>
    <t>10.2.6.</t>
  </si>
  <si>
    <t>9.9.2.1.</t>
  </si>
  <si>
    <t>9.9.3.1.</t>
  </si>
  <si>
    <t>на развитие производственной сферы</t>
  </si>
  <si>
    <t>9.4.1.</t>
  </si>
  <si>
    <t>9.4.2.</t>
  </si>
  <si>
    <t>9.6.1.</t>
  </si>
  <si>
    <t>9.6.2.</t>
  </si>
  <si>
    <t>9.6.3.</t>
  </si>
  <si>
    <t>за счет средств  населения и (или) с помощью кредитов</t>
  </si>
  <si>
    <t>Общая площадь жилья приходящаяся на 1 жителя (на конец года)</t>
  </si>
  <si>
    <t>кв.м.</t>
  </si>
  <si>
    <t>9.8.1.</t>
  </si>
  <si>
    <t>9.8.2.</t>
  </si>
  <si>
    <t>9.8.3.</t>
  </si>
  <si>
    <t>9.8.4.</t>
  </si>
  <si>
    <t>9.9.1.</t>
  </si>
  <si>
    <t>9.9.1.1.</t>
  </si>
  <si>
    <t>9.9.2.</t>
  </si>
  <si>
    <t>9.9.3.</t>
  </si>
  <si>
    <t>9.9.4.</t>
  </si>
  <si>
    <t>9.9.5.</t>
  </si>
  <si>
    <t>9.9.6.</t>
  </si>
  <si>
    <t>9.9.7.</t>
  </si>
  <si>
    <t>9.9.8.</t>
  </si>
  <si>
    <t>9.9.9.</t>
  </si>
  <si>
    <t>9.9.10.</t>
  </si>
  <si>
    <t>9.9.11.</t>
  </si>
  <si>
    <t>9.9.12.</t>
  </si>
  <si>
    <t>9.9.13.</t>
  </si>
  <si>
    <t>9.9.14.</t>
  </si>
  <si>
    <t>9.9.15.</t>
  </si>
  <si>
    <t>Количество реализованных инвестиционных проектов</t>
  </si>
  <si>
    <t>проекты по созданию новых производств</t>
  </si>
  <si>
    <t>Объем средств, привлеченных на реализацию инвестиционных проектов</t>
  </si>
  <si>
    <t>в том числе за счет средств:</t>
  </si>
  <si>
    <t>федерального бюджета</t>
  </si>
  <si>
    <t xml:space="preserve">        из них субсидии</t>
  </si>
  <si>
    <t>заемных средств</t>
  </si>
  <si>
    <t xml:space="preserve">     иностранные инвестиции</t>
  </si>
  <si>
    <t>Результаты реализации инвестиционных проектов</t>
  </si>
  <si>
    <t>Число вновь созданных рабочих мест</t>
  </si>
  <si>
    <t>Объем налогов и платежей</t>
  </si>
  <si>
    <t>Объем производства и реализации  продукции (услуг)</t>
  </si>
  <si>
    <t>Инвестиционные проекты, находящиеся в стадии реализации</t>
  </si>
  <si>
    <t>тыс. кв.м.</t>
  </si>
  <si>
    <t>Уровень собираемости платежей за предоставленные жилищно- коммунальные услуги</t>
  </si>
  <si>
    <t>Доля объема отпуска коммунальных ресурсов, счета за которые выставлены по показаниям приборов учета</t>
  </si>
  <si>
    <t xml:space="preserve">     из них: кредиты банков</t>
  </si>
  <si>
    <t xml:space="preserve"> прочие земельные участки</t>
  </si>
  <si>
    <t xml:space="preserve">       земли сельскохозяйственного назначения </t>
  </si>
  <si>
    <t xml:space="preserve">Оборот розничной торговли                                                в  ценах соответствующих лет  </t>
  </si>
  <si>
    <t>Число организаций, оказывающих платные услуги населению - всего</t>
  </si>
  <si>
    <t>Объем платных услуг населению- всего:</t>
  </si>
  <si>
    <t xml:space="preserve">   в том числе:</t>
  </si>
  <si>
    <t>в том числе в расчете на 1 заявленную вакансию</t>
  </si>
  <si>
    <t xml:space="preserve">       оплата услуг системы образования</t>
  </si>
  <si>
    <t>покупка недвижимости</t>
  </si>
  <si>
    <t>приютов</t>
  </si>
  <si>
    <t xml:space="preserve">в том числе:                          </t>
  </si>
  <si>
    <t>из них: инвалидов Великой Отечественной Войны</t>
  </si>
  <si>
    <t xml:space="preserve">             детей-сирот</t>
  </si>
  <si>
    <t xml:space="preserve">              пенсионеров</t>
  </si>
  <si>
    <t xml:space="preserve">           из них: одиноких</t>
  </si>
  <si>
    <t xml:space="preserve">   из них:</t>
  </si>
  <si>
    <t>17.8.1.</t>
  </si>
  <si>
    <t xml:space="preserve">    в том числе:</t>
  </si>
  <si>
    <t xml:space="preserve">               прочего персонала</t>
  </si>
  <si>
    <t xml:space="preserve">  врачей</t>
  </si>
  <si>
    <t>Среднемесячная номинальная начисленная заработная плата работников муниципальных учреждений здравоохранения</t>
  </si>
  <si>
    <t xml:space="preserve">      в том числе:</t>
  </si>
  <si>
    <t xml:space="preserve">              врачей</t>
  </si>
  <si>
    <t xml:space="preserve">              среднего  медицинского персонала</t>
  </si>
  <si>
    <t xml:space="preserve">              прочего персонала</t>
  </si>
  <si>
    <t>Число учреждений культуры - всего</t>
  </si>
  <si>
    <t xml:space="preserve">     из них:</t>
  </si>
  <si>
    <t xml:space="preserve">    общедоступных (публичных) библиотек</t>
  </si>
  <si>
    <t xml:space="preserve">    учреждений  культурно-досугового типа</t>
  </si>
  <si>
    <t xml:space="preserve">     музеев</t>
  </si>
  <si>
    <t xml:space="preserve">    театров</t>
  </si>
  <si>
    <t xml:space="preserve">     музыкальных и художественных школ:</t>
  </si>
  <si>
    <t xml:space="preserve">Расходы на содержание аппарата управления органов местного самоуправления </t>
  </si>
  <si>
    <t xml:space="preserve">            в том числе работников аппарата управления</t>
  </si>
  <si>
    <t>Число  зарегистрированных транспортных средств в МО -  всего</t>
  </si>
  <si>
    <t>привлеченных для работы на маршрутах общего пользования</t>
  </si>
  <si>
    <t xml:space="preserve">            из них:</t>
  </si>
  <si>
    <t xml:space="preserve">                автобусов</t>
  </si>
  <si>
    <t xml:space="preserve">                маршрутных таксомоторов</t>
  </si>
  <si>
    <t>8.7.</t>
  </si>
  <si>
    <t>8.7.1.</t>
  </si>
  <si>
    <t>8.7.2.</t>
  </si>
  <si>
    <t>8.7.3.</t>
  </si>
  <si>
    <t>8.8.</t>
  </si>
  <si>
    <t>8.8.1.</t>
  </si>
  <si>
    <t>8.8.2.</t>
  </si>
  <si>
    <t xml:space="preserve">              инвалидов</t>
  </si>
  <si>
    <t>Среднемесячная номинальная начисленная заработная плата работников  муниципальных учреждений образования</t>
  </si>
  <si>
    <t>Численность безработных зарегистрированных в органах государственной службы занятости (ГЗС), всего</t>
  </si>
  <si>
    <t>доходы от продажи валюты</t>
  </si>
  <si>
    <t xml:space="preserve"> другие доходы</t>
  </si>
  <si>
    <t>Количество муниципальных услуг, предоставляемых органами местного самоуправления, муниципальными учреждениями- всего</t>
  </si>
  <si>
    <t xml:space="preserve">            в том числе в электронном виде</t>
  </si>
  <si>
    <t>Органы местного самоуправления</t>
  </si>
  <si>
    <t>30</t>
  </si>
  <si>
    <t>38</t>
  </si>
  <si>
    <t>43</t>
  </si>
  <si>
    <t>48</t>
  </si>
  <si>
    <t>другие расходы</t>
  </si>
  <si>
    <t>Среднемесячная начисленная заработная плата на 1 работника</t>
  </si>
  <si>
    <t xml:space="preserve">Количество  учреждений социального обслуживания населения, всего </t>
  </si>
  <si>
    <t xml:space="preserve">Численность участников боевых действий </t>
  </si>
  <si>
    <t>прочего персонала</t>
  </si>
  <si>
    <t>Число станций (подстанций) скорой  помощи</t>
  </si>
  <si>
    <t xml:space="preserve"> среднего  медицинского персонала</t>
  </si>
  <si>
    <t>19.2.2.</t>
  </si>
  <si>
    <t>Численность населения участвующих в культурно- досуговых мероприятиях - всего</t>
  </si>
  <si>
    <t>Численность работников учреждений культуры - всего</t>
  </si>
  <si>
    <t>в том числе вспомогательного персонала</t>
  </si>
  <si>
    <t xml:space="preserve">21. Физическая культура и спорт </t>
  </si>
  <si>
    <t>средний настриг шерсти от 1 овцы за год</t>
  </si>
  <si>
    <t>Среднемесячная заработная плата работников учреждений культуры</t>
  </si>
  <si>
    <t>21.1.1.</t>
  </si>
  <si>
    <t>21.1.1.1.</t>
  </si>
  <si>
    <t>21.1.2.</t>
  </si>
  <si>
    <t>Гостиницы и аналогичные средства размещения</t>
  </si>
  <si>
    <t>Единовременная вместимость гостиниц и аналогичных средств размещения</t>
  </si>
  <si>
    <t>Количество рекреантов</t>
  </si>
  <si>
    <t>Количество туристов</t>
  </si>
  <si>
    <t>Количество туристических фирм</t>
  </si>
  <si>
    <t>ДОПОЛНИТЕЛЬНЫЕ ПОКАЗАТЕЛИ ПО СУБЪЕКТАМ МАЛОГО ПРЕДПРИНИМАТЕЛЬСТВА, ХАРАКТЕРИЗУЮЩИЕ НАЛОГОВУЮ БАЗУ</t>
  </si>
  <si>
    <t xml:space="preserve">Общее количество субъектов малого предпринимательства применяющих упрощенную систему налогообложения.  </t>
  </si>
  <si>
    <t xml:space="preserve">в том числе по основным видам услуг: </t>
  </si>
  <si>
    <t>розничная продажа ГСМ</t>
  </si>
  <si>
    <t>услуги по предоставлению в аренду банкетных залов для проведения торжественных мероприятий</t>
  </si>
  <si>
    <t xml:space="preserve">       другие виды услуг</t>
  </si>
  <si>
    <t>Ставки земельного налога по категориям:</t>
  </si>
  <si>
    <t xml:space="preserve">       земли поселений</t>
  </si>
  <si>
    <t>22.6.</t>
  </si>
  <si>
    <t>горячим водоснабжением</t>
  </si>
  <si>
    <t>газом природным</t>
  </si>
  <si>
    <t>газом сжиженным</t>
  </si>
  <si>
    <t>в том числе: государственная</t>
  </si>
  <si>
    <t xml:space="preserve">в том числе: промышленность </t>
  </si>
  <si>
    <t>бытовые услуги</t>
  </si>
  <si>
    <t>услуги пассажирского транспорта</t>
  </si>
  <si>
    <t>услуги связи</t>
  </si>
  <si>
    <t>жилищные услуги</t>
  </si>
  <si>
    <t>коммунальные услуги</t>
  </si>
  <si>
    <t>11.7.</t>
  </si>
  <si>
    <t>11.7.1.</t>
  </si>
  <si>
    <t>11.8.</t>
  </si>
  <si>
    <t>11.8.1.</t>
  </si>
  <si>
    <t>11. ФИНАНСЫ</t>
  </si>
  <si>
    <t>11.1.1.1.</t>
  </si>
  <si>
    <t>11.1.1.2.</t>
  </si>
  <si>
    <t>11.1.1.2.1.</t>
  </si>
  <si>
    <t>11.1.1.2.2.</t>
  </si>
  <si>
    <t>11.1.1.3.</t>
  </si>
  <si>
    <t>11.1.1.4.</t>
  </si>
  <si>
    <t>11.1.1.5.</t>
  </si>
  <si>
    <t>11.1.2.1.</t>
  </si>
  <si>
    <t>11.1.2.1.1.</t>
  </si>
  <si>
    <t>11.1.2.1.1.1.</t>
  </si>
  <si>
    <t>11.1.2.2.</t>
  </si>
  <si>
    <t>11.1.2.2.1.</t>
  </si>
  <si>
    <t>11.1.2.3.</t>
  </si>
  <si>
    <t>11.2.1.</t>
  </si>
  <si>
    <t>11.2.1.1.</t>
  </si>
  <si>
    <t>11.2.1.2.</t>
  </si>
  <si>
    <t>11.2.1.3.</t>
  </si>
  <si>
    <t>11.2.2.</t>
  </si>
  <si>
    <t>11.2.2.1.</t>
  </si>
  <si>
    <t>11.2.2.2.</t>
  </si>
  <si>
    <t>11.2.2.3.</t>
  </si>
  <si>
    <t>11.2.2.4.</t>
  </si>
  <si>
    <t>11.2.3.</t>
  </si>
  <si>
    <t>11.2.4.</t>
  </si>
  <si>
    <t>11.2.5.</t>
  </si>
  <si>
    <t>11.2.6.</t>
  </si>
  <si>
    <t>11.2.7.</t>
  </si>
  <si>
    <t>11.2.8.</t>
  </si>
  <si>
    <t>11.2.8.1.</t>
  </si>
  <si>
    <t>11.2.8.2.</t>
  </si>
  <si>
    <t>11.2.8.4.</t>
  </si>
  <si>
    <t>11.2.9.</t>
  </si>
  <si>
    <t>11.5.1</t>
  </si>
  <si>
    <t>11.5.2</t>
  </si>
  <si>
    <t>11.5.3</t>
  </si>
  <si>
    <t>11.5.4</t>
  </si>
  <si>
    <t>11.6.4</t>
  </si>
  <si>
    <t>11.6.5</t>
  </si>
  <si>
    <t>11.7.2.</t>
  </si>
  <si>
    <t>11.7.3.</t>
  </si>
  <si>
    <t>11.7.4.</t>
  </si>
  <si>
    <t>11.7.5.</t>
  </si>
  <si>
    <t>11.7.6.</t>
  </si>
  <si>
    <t>11.7.7.</t>
  </si>
  <si>
    <t>11.7.8.</t>
  </si>
  <si>
    <t>11.8.2.</t>
  </si>
  <si>
    <t>11.8.3.</t>
  </si>
  <si>
    <t>12. ЖИЛИЩНО-КОММУНАЛЬНОЕ ХОЗЯЙСТВО</t>
  </si>
  <si>
    <t>12.1.1.</t>
  </si>
  <si>
    <t>12.1.2.</t>
  </si>
  <si>
    <t>12.1.3.</t>
  </si>
  <si>
    <t>12.1.4.</t>
  </si>
  <si>
    <t>12.4.</t>
  </si>
  <si>
    <t>12.4.1.</t>
  </si>
  <si>
    <t>12.5.</t>
  </si>
  <si>
    <t>12.6.</t>
  </si>
  <si>
    <t>12.6.1.</t>
  </si>
  <si>
    <t>12.6.2.</t>
  </si>
  <si>
    <t>12.6.3.</t>
  </si>
  <si>
    <t>12.6.4.</t>
  </si>
  <si>
    <t>12.6.5.</t>
  </si>
  <si>
    <t>12.6.6.</t>
  </si>
  <si>
    <t>12.6.7.</t>
  </si>
  <si>
    <t>12.6.8.</t>
  </si>
  <si>
    <t>12.7.</t>
  </si>
  <si>
    <t>12.7.1.</t>
  </si>
  <si>
    <t>12.8.</t>
  </si>
  <si>
    <t>12.8.1.</t>
  </si>
  <si>
    <t>12.9.</t>
  </si>
  <si>
    <t>12.10.</t>
  </si>
  <si>
    <t>12.11.</t>
  </si>
  <si>
    <t>12.12.</t>
  </si>
  <si>
    <t>12.13.</t>
  </si>
  <si>
    <t>12.14.</t>
  </si>
  <si>
    <t>12.15.</t>
  </si>
  <si>
    <t>12.16.</t>
  </si>
  <si>
    <t>12.17.</t>
  </si>
  <si>
    <t>13. ЭЛЕКТРО И ТОПЛИВОПОТРЕБЛЕНИЕ</t>
  </si>
  <si>
    <t>13.2.1.</t>
  </si>
  <si>
    <t>13.2.1.1.</t>
  </si>
  <si>
    <t>13.2.1.2.</t>
  </si>
  <si>
    <t>13.2.1.2.1.</t>
  </si>
  <si>
    <t>13.2.1.3.</t>
  </si>
  <si>
    <t>13.2.1.4.</t>
  </si>
  <si>
    <t>13.2.1.5.</t>
  </si>
  <si>
    <t>13.2.1.6.</t>
  </si>
  <si>
    <t>13.2.1.7.</t>
  </si>
  <si>
    <t>13.2.1.8.</t>
  </si>
  <si>
    <t>13.2.2.</t>
  </si>
  <si>
    <t>13.2.2.1.</t>
  </si>
  <si>
    <t>13.2.2.2.</t>
  </si>
  <si>
    <t>13.2.2.2.1.</t>
  </si>
  <si>
    <t>13.2.2.3.</t>
  </si>
  <si>
    <t>13.2.2.3.1.</t>
  </si>
  <si>
    <t>13.2.2.4.</t>
  </si>
  <si>
    <t>13.2.2.4.1.</t>
  </si>
  <si>
    <t>13.2.2.5.</t>
  </si>
  <si>
    <t>13.2.2.6.</t>
  </si>
  <si>
    <t>13.2.2.6.1.</t>
  </si>
  <si>
    <t>13.2.3.</t>
  </si>
  <si>
    <t>13.3.1.</t>
  </si>
  <si>
    <t>13.3.2.</t>
  </si>
  <si>
    <t>13.3.3.</t>
  </si>
  <si>
    <t>13.3.4.</t>
  </si>
  <si>
    <t>13.3.5.</t>
  </si>
  <si>
    <t>13.3.6.</t>
  </si>
  <si>
    <t>14. ПОТРЕБИТЕЛЬСКИЙ РЫНОК И УСЛУГИ НАСЕЛЕНИЮ</t>
  </si>
  <si>
    <t>14.4.1.</t>
  </si>
  <si>
    <t>14.4.1.1.</t>
  </si>
  <si>
    <t>14.4.2.</t>
  </si>
  <si>
    <t>14.4.2.1.</t>
  </si>
  <si>
    <t>14.4.3.</t>
  </si>
  <si>
    <t>14.4.4.</t>
  </si>
  <si>
    <t>14.4.4.1.</t>
  </si>
  <si>
    <t>14.4.5.</t>
  </si>
  <si>
    <t>14.4.6.</t>
  </si>
  <si>
    <t>14.4.6.1.</t>
  </si>
  <si>
    <t>14.4.6.2.</t>
  </si>
  <si>
    <t>14.4.7.</t>
  </si>
  <si>
    <t>14.4.7.1.</t>
  </si>
  <si>
    <t>14.4.7.2.</t>
  </si>
  <si>
    <t>14.4.8.</t>
  </si>
  <si>
    <t>14.4.9.</t>
  </si>
  <si>
    <t>14.4.9.1.</t>
  </si>
  <si>
    <t>14.5.2.</t>
  </si>
  <si>
    <t>14.5.3.</t>
  </si>
  <si>
    <t>14.5.4.</t>
  </si>
  <si>
    <t>14.5.5.</t>
  </si>
  <si>
    <t>14.5.6.</t>
  </si>
  <si>
    <t>14.5.7.</t>
  </si>
  <si>
    <t>14.5.8.</t>
  </si>
  <si>
    <t>14.5.9.</t>
  </si>
  <si>
    <t>14.5.10.</t>
  </si>
  <si>
    <t>14.5.11.</t>
  </si>
  <si>
    <t>14.5.12.</t>
  </si>
  <si>
    <t>14.5.13.</t>
  </si>
  <si>
    <t>14.5.14.</t>
  </si>
  <si>
    <t>14.6.1.</t>
  </si>
  <si>
    <t>14.6.2.</t>
  </si>
  <si>
    <t>14.6.3.</t>
  </si>
  <si>
    <t>14.6.4.</t>
  </si>
  <si>
    <t>14.6.5.</t>
  </si>
  <si>
    <t>14.6.6.</t>
  </si>
  <si>
    <t>14.6.7.</t>
  </si>
  <si>
    <t>14.6.8.</t>
  </si>
  <si>
    <t>14.6.9.</t>
  </si>
  <si>
    <t>14.6.10.</t>
  </si>
  <si>
    <t>14.6.11.</t>
  </si>
  <si>
    <t>14.6.12.</t>
  </si>
  <si>
    <t>14.6.13.</t>
  </si>
  <si>
    <t>14.6.14.</t>
  </si>
  <si>
    <t>15.5.1.</t>
  </si>
  <si>
    <t>15.6.</t>
  </si>
  <si>
    <t>15. ТРУД И ЗАНЯТОСТЬ</t>
  </si>
  <si>
    <t>15.3.1.</t>
  </si>
  <si>
    <t>15.3.2.</t>
  </si>
  <si>
    <t>15.3.3.</t>
  </si>
  <si>
    <t>15.3.4.</t>
  </si>
  <si>
    <t>15.3.5.</t>
  </si>
  <si>
    <t>15.3.6.</t>
  </si>
  <si>
    <t>15.3.7.</t>
  </si>
  <si>
    <t>15.3.8.</t>
  </si>
  <si>
    <t>15.3.9.</t>
  </si>
  <si>
    <t>15.3.10.</t>
  </si>
  <si>
    <t>15.3.11.</t>
  </si>
  <si>
    <t>15.3.12.</t>
  </si>
  <si>
    <t>15.3.13.</t>
  </si>
  <si>
    <t>15.7.</t>
  </si>
  <si>
    <t>15.8.</t>
  </si>
  <si>
    <t>15.9.</t>
  </si>
  <si>
    <t>15.10.</t>
  </si>
  <si>
    <t>16. УРОВЕНЬ ЖИЗНИ НАСЕЛЕНИЯ</t>
  </si>
  <si>
    <t>16.1.3.1.</t>
  </si>
  <si>
    <t>16.1.3.2.</t>
  </si>
  <si>
    <t>16.1.3.3.</t>
  </si>
  <si>
    <t>16.1.5.</t>
  </si>
  <si>
    <t>16.1.6.</t>
  </si>
  <si>
    <t>16.1.7.</t>
  </si>
  <si>
    <t>16.2.1.</t>
  </si>
  <si>
    <t>16.2.2.</t>
  </si>
  <si>
    <t>16.2.2.1.</t>
  </si>
  <si>
    <t>16.2.2.2.</t>
  </si>
  <si>
    <t>16.2.2.3.</t>
  </si>
  <si>
    <t>16.2.2.4.</t>
  </si>
  <si>
    <t>16.2.3.</t>
  </si>
  <si>
    <t>16.2.3.1.</t>
  </si>
  <si>
    <t>16.2.3.2.</t>
  </si>
  <si>
    <t>16.2.3.3</t>
  </si>
  <si>
    <t>16.2.4.</t>
  </si>
  <si>
    <t>16.2.5.</t>
  </si>
  <si>
    <t>16.2.6.</t>
  </si>
  <si>
    <t>16.2.7.</t>
  </si>
  <si>
    <t>16.2.8.</t>
  </si>
  <si>
    <t>17. СОЦИАЛЬНАЯ ПОДДЕРЖКА НАСЕЛЕНИЯ</t>
  </si>
  <si>
    <t>17.1.2.</t>
  </si>
  <si>
    <t>17.1.3.</t>
  </si>
  <si>
    <t>17.1.4.</t>
  </si>
  <si>
    <t>17.1.4.1.</t>
  </si>
  <si>
    <t>17.1.4.2.</t>
  </si>
  <si>
    <t>17.2.</t>
  </si>
  <si>
    <t>17.4.1.</t>
  </si>
  <si>
    <t>17.8.2.</t>
  </si>
  <si>
    <t>17.8.3.</t>
  </si>
  <si>
    <t>17.8.3.1.</t>
  </si>
  <si>
    <t>18. ОБЩЕЕ ОБРАЗОВАНИЕ</t>
  </si>
  <si>
    <t>18.1.1.</t>
  </si>
  <si>
    <t>18.13.</t>
  </si>
  <si>
    <t>18.14.</t>
  </si>
  <si>
    <t>18.15.</t>
  </si>
  <si>
    <t>18.16.</t>
  </si>
  <si>
    <t>18.17.</t>
  </si>
  <si>
    <t>18.18.</t>
  </si>
  <si>
    <t>18.19.</t>
  </si>
  <si>
    <t>18.20.</t>
  </si>
  <si>
    <t>18.21.</t>
  </si>
  <si>
    <t>18.22.</t>
  </si>
  <si>
    <t>19. ЗДРАВООХРАНЕНИЕ</t>
  </si>
  <si>
    <t>19.4.</t>
  </si>
  <si>
    <t>19.4.1.</t>
  </si>
  <si>
    <t>19.4.2.</t>
  </si>
  <si>
    <t>19.4.3.</t>
  </si>
  <si>
    <t>19.4.4.</t>
  </si>
  <si>
    <t>19.8.</t>
  </si>
  <si>
    <t>19.9.</t>
  </si>
  <si>
    <t>19.10.</t>
  </si>
  <si>
    <t>19.11.</t>
  </si>
  <si>
    <t>19.12.</t>
  </si>
  <si>
    <t>19.12.1.</t>
  </si>
  <si>
    <t>19.12.2.</t>
  </si>
  <si>
    <t>19.12.3.</t>
  </si>
  <si>
    <t>20. КУЛЬТУРА</t>
  </si>
  <si>
    <t>20.1.3.</t>
  </si>
  <si>
    <t>20.1.4.</t>
  </si>
  <si>
    <t>20.1.5.</t>
  </si>
  <si>
    <t>20.2.2.</t>
  </si>
  <si>
    <t>20.2.3.</t>
  </si>
  <si>
    <t>20.2.4.</t>
  </si>
  <si>
    <t>20.3.1.</t>
  </si>
  <si>
    <t>20.3.2.</t>
  </si>
  <si>
    <t>20.3.3.</t>
  </si>
  <si>
    <t>20.3.4.</t>
  </si>
  <si>
    <t>20.5.1.</t>
  </si>
  <si>
    <t>20.6.</t>
  </si>
  <si>
    <t>20.6.1.</t>
  </si>
  <si>
    <t>20.6.2.</t>
  </si>
  <si>
    <t xml:space="preserve">21. ФИЗИЧЕСКАЯ КУЛЬТУРА И СПОРТ </t>
  </si>
  <si>
    <t>22.1.1.</t>
  </si>
  <si>
    <t>21.2.1.</t>
  </si>
  <si>
    <t>22. ТУРИЗМ И РЕКРЕАЦИЯ</t>
  </si>
  <si>
    <t>22.1.1.1.</t>
  </si>
  <si>
    <t>22.1.1.2.</t>
  </si>
  <si>
    <t>22.1.2.</t>
  </si>
  <si>
    <t>22.1.2.1.</t>
  </si>
  <si>
    <t>22.1.2.2.</t>
  </si>
  <si>
    <t>22.1.3.</t>
  </si>
  <si>
    <t>22.1.3.1.</t>
  </si>
  <si>
    <t>23. ОХРАНА ОКРУЖАЮЩЕЙ СРЕДЫ</t>
  </si>
  <si>
    <t>23.2.</t>
  </si>
  <si>
    <t>23.3.</t>
  </si>
  <si>
    <t>23.4.</t>
  </si>
  <si>
    <t>23.5.</t>
  </si>
  <si>
    <t>23.6.</t>
  </si>
  <si>
    <t>23.7.</t>
  </si>
  <si>
    <t>23.8.</t>
  </si>
  <si>
    <t>23.9.</t>
  </si>
  <si>
    <t>23.10.</t>
  </si>
  <si>
    <t>23.11.</t>
  </si>
  <si>
    <t>23.12.</t>
  </si>
  <si>
    <t>услуги учреждений культуры</t>
  </si>
  <si>
    <t>туристско-экскурсионные услуги</t>
  </si>
  <si>
    <t>услуги физкультуры и спорта</t>
  </si>
  <si>
    <t>медицинские услуги</t>
  </si>
  <si>
    <t>ветеринарные услуги</t>
  </si>
  <si>
    <t>услуги правового характера</t>
  </si>
  <si>
    <t>услуги  в системе образования</t>
  </si>
  <si>
    <t>прочие виды платных услуг</t>
  </si>
  <si>
    <t>санаторно-оздоровительные услуги</t>
  </si>
  <si>
    <t>14.6.</t>
  </si>
  <si>
    <t>детских домов</t>
  </si>
  <si>
    <t>1-фк</t>
  </si>
  <si>
    <t>5.8.</t>
  </si>
  <si>
    <t>5.9.</t>
  </si>
  <si>
    <t>5.10.</t>
  </si>
  <si>
    <t>5.11.</t>
  </si>
  <si>
    <t>республиканского бюджета</t>
  </si>
  <si>
    <t>8.5.</t>
  </si>
  <si>
    <t>8.6.</t>
  </si>
  <si>
    <t>Денежные доходы - всего</t>
  </si>
  <si>
    <t>оплата услуг</t>
  </si>
  <si>
    <t>платежи по страхованию</t>
  </si>
  <si>
    <t>номеров</t>
  </si>
  <si>
    <t>Из общего количества населенных пунктов:</t>
  </si>
  <si>
    <t>стипендии</t>
  </si>
  <si>
    <t>мест</t>
  </si>
  <si>
    <t>Основные фонды по остаточной балансовой стоимости на конец года</t>
  </si>
  <si>
    <t>в т.ч. железнодорожный</t>
  </si>
  <si>
    <t xml:space="preserve">связь               </t>
  </si>
  <si>
    <t>прочие отрасли материального производства</t>
  </si>
  <si>
    <t>прочие отрасли непроизводственной сферы</t>
  </si>
  <si>
    <t>год</t>
  </si>
  <si>
    <t>Наименование ближайшей железнодорожной станции</t>
  </si>
  <si>
    <t>Расстояние от райцентра до ближайшей железнодорожной станции</t>
  </si>
  <si>
    <t>СОДЕРЖАНИЕ</t>
  </si>
  <si>
    <t>в них мест</t>
  </si>
  <si>
    <t>на вновь образованных</t>
  </si>
  <si>
    <t>млн. руб.</t>
  </si>
  <si>
    <t>ед.</t>
  </si>
  <si>
    <t>Использовано и обезврежено  отходов производства</t>
  </si>
  <si>
    <t>85-К</t>
  </si>
  <si>
    <t>для престарелых и инвалидов-взрослых</t>
  </si>
  <si>
    <t>домов ребенка</t>
  </si>
  <si>
    <t>Численность пенсионеров</t>
  </si>
  <si>
    <t>Численность инвалидов</t>
  </si>
  <si>
    <t>Численность участников Великой Отечественной Войны</t>
  </si>
  <si>
    <t>Численность граждан, подвергшихся воздействию радиации в результате техногенных катастроф</t>
  </si>
  <si>
    <t>Количество вновь созданных рабочих мест, всего</t>
  </si>
  <si>
    <t>17.5.</t>
  </si>
  <si>
    <t>17.6.</t>
  </si>
  <si>
    <t xml:space="preserve">Труд и занятость                                                                                                             </t>
  </si>
  <si>
    <t>Уровень жизни населения</t>
  </si>
  <si>
    <t>Общая площадь жилого фонда, выбывшая за год</t>
  </si>
  <si>
    <t>Административный центр</t>
  </si>
  <si>
    <t>Расстояние от административного центра до г. Махачкалы</t>
  </si>
  <si>
    <t>Протяженность морской береговой полосы (если имеется)</t>
  </si>
  <si>
    <t>13.2.1.1.1.</t>
  </si>
  <si>
    <t>13.2.1.1.2.</t>
  </si>
  <si>
    <t>13.2.1.1.3.</t>
  </si>
  <si>
    <t xml:space="preserve">             добыча полезных ископаемых</t>
  </si>
  <si>
    <t xml:space="preserve">             производство и распределение электроэнергии, газа и воды</t>
  </si>
  <si>
    <t xml:space="preserve">             обрабатывающие производства</t>
  </si>
  <si>
    <t>Общая стоимость заключенных муниципальных  контрактов и гражданско- правовых договоров</t>
  </si>
  <si>
    <t>Протяженность государственной границы РФ (если имеется)</t>
  </si>
  <si>
    <t>Протяженность границы с соседними регионами РФ (если имеется)</t>
  </si>
  <si>
    <t>Перечень приграничных муниципальных районов и городских округов РД:</t>
  </si>
  <si>
    <t xml:space="preserve"> _________________________________________ ;  _________________________________________ ; </t>
  </si>
  <si>
    <t xml:space="preserve"> _________________________________________ ;  _________________________________________ . </t>
  </si>
  <si>
    <t>Год образования муниципального района (городского округа)</t>
  </si>
  <si>
    <t>в равнинной зоне (от -28 до 0 м)</t>
  </si>
  <si>
    <t>в предгорной зоне (от 0 до 1000 м)</t>
  </si>
  <si>
    <t>в горной зоне (от 1000 до 1500 м)</t>
  </si>
  <si>
    <t>в высокогорной зоне (от 1500 м и выше)</t>
  </si>
  <si>
    <t>Удельный вес территории, расположенной (по высоте к уровню мирового океана):</t>
  </si>
  <si>
    <t>Перечень водных ресурсов (рек, озер, водоемов), имеющих стратегическое значение:</t>
  </si>
  <si>
    <t xml:space="preserve"> ____________________________ ;  ___________________________ ; __________________________ ; </t>
  </si>
  <si>
    <t xml:space="preserve"> ____________________________ ;  ___________________________ ; __________________________ .</t>
  </si>
  <si>
    <t>их протяженность</t>
  </si>
  <si>
    <t>Число мостов и путепроводов</t>
  </si>
  <si>
    <t>м</t>
  </si>
  <si>
    <t>6.3.1.</t>
  </si>
  <si>
    <t>6.3.2.</t>
  </si>
  <si>
    <t>6.3.3.</t>
  </si>
  <si>
    <t>6.3.4.</t>
  </si>
  <si>
    <t>6.7.</t>
  </si>
  <si>
    <t>мостов</t>
  </si>
  <si>
    <t>в том числе в бюджетной сфере</t>
  </si>
  <si>
    <t>1-жил-фонд</t>
  </si>
  <si>
    <t>1-газ</t>
  </si>
  <si>
    <t>Территориальные органы АО "Росгазификация"</t>
  </si>
  <si>
    <t>Введено газовых сетей</t>
  </si>
  <si>
    <t xml:space="preserve">Малое предпринимательство                                                                                                                                                                                          </t>
  </si>
  <si>
    <t xml:space="preserve">6. ТРАНСПОРТ </t>
  </si>
  <si>
    <t>Численность прибывших за год</t>
  </si>
  <si>
    <t>Монтированная емкость телефонных станций</t>
  </si>
  <si>
    <t>Количество объектов инфрастурктуры связи:</t>
  </si>
  <si>
    <t>из них телефонизировано</t>
  </si>
  <si>
    <t>расположенные в типовых помещениях</t>
  </si>
  <si>
    <t>расположенные в нетиповых (приспособленных) помещениях</t>
  </si>
  <si>
    <t>стационарных учреждений социального обслуживания (дома-интернаты)</t>
  </si>
  <si>
    <t>Среднегодовая стоимость основных фондов</t>
  </si>
  <si>
    <t>6.5.</t>
  </si>
  <si>
    <t>5.7.1.1.</t>
  </si>
  <si>
    <t>13.1.</t>
  </si>
  <si>
    <t>13.2.</t>
  </si>
  <si>
    <t>13.3.</t>
  </si>
  <si>
    <t>4.1.</t>
  </si>
  <si>
    <t>4.2.</t>
  </si>
  <si>
    <t>тыс.куб.м</t>
  </si>
  <si>
    <t>тыс.кВт.ч.</t>
  </si>
  <si>
    <t>16.3.</t>
  </si>
  <si>
    <t>16.4.</t>
  </si>
  <si>
    <t>16.5.</t>
  </si>
  <si>
    <t>тыс.кв.м общ. пл-ди</t>
  </si>
  <si>
    <t>средний удой от одной коровы за год</t>
  </si>
  <si>
    <t>средняя яйценоскость кур за год</t>
  </si>
  <si>
    <t>выход приплода на 100 коров за год</t>
  </si>
  <si>
    <t>выход приплода на 100 овцематок за год</t>
  </si>
  <si>
    <t>крупный рогатый скот</t>
  </si>
  <si>
    <t>козы</t>
  </si>
  <si>
    <t>лошади</t>
  </si>
  <si>
    <t>птица всех возрастов</t>
  </si>
  <si>
    <t>в том числе зерновые</t>
  </si>
  <si>
    <t>из них пшеница</t>
  </si>
  <si>
    <t>в том числе:
федерального значения</t>
  </si>
  <si>
    <t>в том числе используемая</t>
  </si>
  <si>
    <t>тыс.тонн-км</t>
  </si>
  <si>
    <t>тыс.пасс.-км</t>
  </si>
  <si>
    <t>в т.ч.по видам экономической деятельности:
добыча полезных ископаемых</t>
  </si>
  <si>
    <t>в том числе:
оборот малых предприятий</t>
  </si>
  <si>
    <t>в том числе:
от малых предприятий</t>
  </si>
  <si>
    <t>в т.ч. по видам экономической деятельности:
сельское хозяйство, охота, лесное хозяйство</t>
  </si>
  <si>
    <t xml:space="preserve">собственные средства предприятий                                                                                 </t>
  </si>
  <si>
    <t>кредиты банков</t>
  </si>
  <si>
    <t>средства населения на индивидуальное жилищное строительство</t>
  </si>
  <si>
    <t>другие источники</t>
  </si>
  <si>
    <t>в том числе за счет средств:
федерального бюджета</t>
  </si>
  <si>
    <t>в том числе для: 
детей-инвалидов</t>
  </si>
  <si>
    <t>Число фельдшерско-акушерских пунктов</t>
  </si>
  <si>
    <t>в том числе: 
спортивные залы</t>
  </si>
  <si>
    <t>5.6.</t>
  </si>
  <si>
    <t>7.1.</t>
  </si>
  <si>
    <t>7.2.</t>
  </si>
  <si>
    <t>7.3.</t>
  </si>
  <si>
    <t>7.4.</t>
  </si>
  <si>
    <t>8.3.</t>
  </si>
  <si>
    <t>8.4.</t>
  </si>
  <si>
    <t>Расходы местного бюджета -   всего</t>
  </si>
  <si>
    <t>7.1.1.</t>
  </si>
  <si>
    <t>7.2.1.</t>
  </si>
  <si>
    <t>7.3.1.</t>
  </si>
  <si>
    <t>7.3.2.</t>
  </si>
  <si>
    <t>7.3.3.</t>
  </si>
  <si>
    <t>7.3.4.</t>
  </si>
  <si>
    <t>7.3.5.</t>
  </si>
  <si>
    <t>7.3.6.</t>
  </si>
  <si>
    <t>7.4.1.</t>
  </si>
  <si>
    <t>7.4.2.</t>
  </si>
  <si>
    <t>Наименование разделов</t>
  </si>
  <si>
    <t>Ответственное структурное подразделение</t>
  </si>
  <si>
    <t>Начальник структурного подразделения</t>
  </si>
  <si>
    <t>Подпись и дата</t>
  </si>
  <si>
    <t>связь</t>
  </si>
  <si>
    <t>9.1.13.</t>
  </si>
  <si>
    <t>АТС</t>
  </si>
  <si>
    <t>телевизионных ретрансляторов</t>
  </si>
  <si>
    <t>Количество объектов розничной торговли и общественного питания, осуществляющих деятельность на  территории МО</t>
  </si>
  <si>
    <t>Износ основных фондов</t>
  </si>
  <si>
    <t>Площадь парков и зеленых насаждений</t>
  </si>
  <si>
    <t>в том числе приходящаяся на 1 человека</t>
  </si>
  <si>
    <t>11.6.1.</t>
  </si>
  <si>
    <t>11.6.2.</t>
  </si>
  <si>
    <t>11.6.3.</t>
  </si>
  <si>
    <t>Игровые площадки для детей</t>
  </si>
  <si>
    <t>Спортивные площадки</t>
  </si>
  <si>
    <t>20.4.</t>
  </si>
  <si>
    <t>20.5.</t>
  </si>
  <si>
    <t>Средства, предусмотренные в муниципальном бюджете на закупку товаров, работ и услуг для муниципальных нужд</t>
  </si>
  <si>
    <t>рублей</t>
  </si>
  <si>
    <t>РАЗМЕЩЕНИЕ МУНИЦИПАЛЬНОГО ЗАКАЗА</t>
  </si>
  <si>
    <t>УПРАВЛЕНИЕ МУНИЦИПАЛЬНОЙ ГРАЖДАНСКОЙ СЛУЖБЫ</t>
  </si>
  <si>
    <t>23.1.</t>
  </si>
  <si>
    <t>ПАСПОРТ</t>
  </si>
  <si>
    <t>экономического и социального развития</t>
  </si>
  <si>
    <t>муниципальных районов и городских округов</t>
  </si>
  <si>
    <t>Республики Дагестан</t>
  </si>
  <si>
    <t>г. Махачкала</t>
  </si>
  <si>
    <t>их общая площадь</t>
  </si>
  <si>
    <t>кв. м</t>
  </si>
  <si>
    <t>в том числе:
санаторно-курортных организаций</t>
  </si>
  <si>
    <t>численность лечившихся и отдохнувших</t>
  </si>
  <si>
    <t>численность отдохнувших детей</t>
  </si>
  <si>
    <t>8.1.8.</t>
  </si>
  <si>
    <t>пункты коллективного доступа к сети Интернет</t>
  </si>
  <si>
    <t>имеются отделения почтовой связи</t>
  </si>
  <si>
    <t>7.4.4.1.</t>
  </si>
  <si>
    <t>7.4.4.2.</t>
  </si>
  <si>
    <t>общеобразовательные учреждения 
(включая дошкольные) - всего</t>
  </si>
  <si>
    <t>учреждения здравоохранения - всего</t>
  </si>
  <si>
    <t>в том числе по категориям:
земель сельскохозяйственного назначения</t>
  </si>
  <si>
    <t>земли  поселений</t>
  </si>
  <si>
    <t>земли промышленности, энергетики, транспорта, связи</t>
  </si>
  <si>
    <t>земли лесного фонда</t>
  </si>
  <si>
    <t>земли водного фонда</t>
  </si>
  <si>
    <t>земли запаса (неиспользуемые земли)</t>
  </si>
  <si>
    <t>здравоохранение  и предоставление социальных услуг</t>
  </si>
  <si>
    <t>государственное управление</t>
  </si>
  <si>
    <t>7. СВЯЗЬ</t>
  </si>
  <si>
    <t>имеются киоски Роспечати</t>
  </si>
  <si>
    <t xml:space="preserve"> 5. Сельское хозяйство                                                                                                          </t>
  </si>
  <si>
    <t>посещ. в смену</t>
  </si>
  <si>
    <t>6-НК</t>
  </si>
  <si>
    <t>7-НК</t>
  </si>
  <si>
    <t>8-НК</t>
  </si>
  <si>
    <t>9-НК</t>
  </si>
  <si>
    <t>1-ДМШ</t>
  </si>
  <si>
    <t>6- НК</t>
  </si>
  <si>
    <t>7- НК</t>
  </si>
  <si>
    <t>приобретение иностранной валюты</t>
  </si>
  <si>
    <t>деньги, отосланные по переводам (за вычетом полученных сумм)</t>
  </si>
  <si>
    <t>Количество контрактов, заключенных по итогам размещения заказов от имени  муниципального образования</t>
  </si>
  <si>
    <t>оплата труда (фонд начисленной заработной платы работников предприятий и организаций)</t>
  </si>
  <si>
    <t>приобретение государственных и других ценных бумаг</t>
  </si>
  <si>
    <t>гостиницы и рестораны</t>
  </si>
  <si>
    <t>финансовая деятельность</t>
  </si>
  <si>
    <t>операции с недвижимым имуществом, 
аренда и предоставление услуг</t>
  </si>
  <si>
    <t>здравоохранение и предоставление социальных услуг</t>
  </si>
  <si>
    <t>предоставление прочих коммунальных, социальных и персональных услуг</t>
  </si>
  <si>
    <t>в т.ч.: добыча полезных ископаемых</t>
  </si>
  <si>
    <t>в том числе по видам экономической деятельности:</t>
  </si>
  <si>
    <t>государственное (муниципальное) управление и обеспечение военной безопасности; обязательное социальное обеспечение</t>
  </si>
  <si>
    <t>социальные выплаты - всего</t>
  </si>
  <si>
    <t>доходы от собственности</t>
  </si>
  <si>
    <t>деньги полученные по переводам</t>
  </si>
  <si>
    <t>ремонт автотранспортных средств, бытовых изделий и предметов личного пользования</t>
  </si>
  <si>
    <t>6.1.</t>
  </si>
  <si>
    <t>6.1.1.</t>
  </si>
  <si>
    <t>6.1.2.</t>
  </si>
  <si>
    <t>6.1.3.</t>
  </si>
  <si>
    <t>6.2.</t>
  </si>
  <si>
    <t>6.3.</t>
  </si>
  <si>
    <t>6.4.</t>
  </si>
  <si>
    <t>Среднесписочная численность работников, занятых на малых предприятиях -всего</t>
  </si>
  <si>
    <t>информация</t>
  </si>
  <si>
    <t>Оборот субъектов малого предпринимательства - всего</t>
  </si>
  <si>
    <t>Объем налоговых поступлений от субъектов малого предпринимательства - всего</t>
  </si>
  <si>
    <t>Численность работников, занятых у индивидуальных предпринимателей - всего</t>
  </si>
  <si>
    <t>оборот индивидуальных предпринимателей</t>
  </si>
  <si>
    <t>рыболовство, рыбоводство</t>
  </si>
  <si>
    <t xml:space="preserve">муниципальное управление </t>
  </si>
  <si>
    <t>предоставление прочих коммунальных и персональных услуг</t>
  </si>
  <si>
    <t>транспорт и связь</t>
  </si>
  <si>
    <t xml:space="preserve">операции с недвижимым имуществом </t>
  </si>
  <si>
    <t>республиканский бюджет</t>
  </si>
  <si>
    <t>местный бюджет</t>
  </si>
  <si>
    <t>пособия и социальная помощь</t>
  </si>
  <si>
    <t>Земельный фонд муниципального района (городского округа) - всего:</t>
  </si>
  <si>
    <t>в том числе по категориям земель:
земли сельскохозяйственного назначения</t>
  </si>
  <si>
    <t>22-5, 22-6</t>
  </si>
  <si>
    <t>Дефицит (-), профицит (+) местного бюджета</t>
  </si>
  <si>
    <t>1-T    трудоустройство</t>
  </si>
  <si>
    <t>10.1.</t>
  </si>
  <si>
    <t>10.2.</t>
  </si>
  <si>
    <t>10.3.</t>
  </si>
  <si>
    <t>10.4.</t>
  </si>
  <si>
    <t>Д-13</t>
  </si>
  <si>
    <t>5.7.</t>
  </si>
  <si>
    <t>в том числе в возрасте:
моложе трудоспособного</t>
  </si>
  <si>
    <t>Из общего количества муниципальных образований - за пределами административной границы</t>
  </si>
  <si>
    <t>1.6.</t>
  </si>
  <si>
    <t>Продолжение таблицы 3</t>
  </si>
  <si>
    <t xml:space="preserve">в том числе по формам собственности:
государственная </t>
  </si>
  <si>
    <t>МО, ТО Росстата</t>
  </si>
  <si>
    <t>5.7.1.</t>
  </si>
  <si>
    <t>в том числе коровы</t>
  </si>
  <si>
    <t>пашня</t>
  </si>
  <si>
    <t>многолетние насаждения</t>
  </si>
  <si>
    <t>сады</t>
  </si>
  <si>
    <t>виноградники</t>
  </si>
  <si>
    <t>сенокосы</t>
  </si>
  <si>
    <t>пастбища</t>
  </si>
  <si>
    <t>из них:   сады</t>
  </si>
  <si>
    <t>Посевная площадь под урожай</t>
  </si>
  <si>
    <t>картофель</t>
  </si>
  <si>
    <t>кормовые культуры</t>
  </si>
  <si>
    <t>из них: пшеница</t>
  </si>
  <si>
    <t>транспорт</t>
  </si>
  <si>
    <t>образование</t>
  </si>
  <si>
    <t>охвачено радиовещанием</t>
  </si>
  <si>
    <t>охвачено телевидением</t>
  </si>
  <si>
    <t>напольными электроплитами</t>
  </si>
  <si>
    <t>перепись населения, текущая оценка</t>
  </si>
  <si>
    <t>трудоспособном</t>
  </si>
  <si>
    <t>старше трудоспособного</t>
  </si>
  <si>
    <t>акты гражданского состояния</t>
  </si>
  <si>
    <t xml:space="preserve">2. НАСЕЛЕНИЕ </t>
  </si>
  <si>
    <t>1. ТЕРРИТОРИЯ</t>
  </si>
  <si>
    <t>Естественный прирост населения</t>
  </si>
  <si>
    <t>Средний размер  домохозяйств</t>
  </si>
  <si>
    <t>12 МВД России</t>
  </si>
  <si>
    <t>Численность выбывших за год</t>
  </si>
  <si>
    <t>Общая численность населения (среднегодовая)</t>
  </si>
  <si>
    <t>расчет: 
3.10-3.11</t>
  </si>
  <si>
    <t>расчет: 
3.3-3.4</t>
  </si>
  <si>
    <t>муниципальных образований и населенных пунктов  района</t>
  </si>
  <si>
    <t>Статус МО (сельское, городское поселение) /
Тип населенного пункта (село, поселок), входящего в муниципальное образование*</t>
  </si>
  <si>
    <t>Численность постоянного населения</t>
  </si>
  <si>
    <t>МО - Сельское поселение</t>
  </si>
  <si>
    <t>село</t>
  </si>
  <si>
    <t>село - администр.центр</t>
  </si>
  <si>
    <t>Сельсовет "Годоберинский"</t>
  </si>
  <si>
    <t>сел. Годобери</t>
  </si>
  <si>
    <t>сел. Зибирхали</t>
  </si>
  <si>
    <t>сел. Беледи</t>
  </si>
  <si>
    <t>пример 2:</t>
  </si>
  <si>
    <t>пример 1:</t>
  </si>
  <si>
    <t>пример 3:</t>
  </si>
  <si>
    <t xml:space="preserve"> *</t>
  </si>
  <si>
    <t>- при заполнении формы необходимо придерживаться соответствия</t>
  </si>
  <si>
    <t>МО - Городское поселение</t>
  </si>
  <si>
    <t>с учетом вносимых поправок и изменений</t>
  </si>
  <si>
    <t>пример 4:</t>
  </si>
  <si>
    <t>Город Кизилюрт</t>
  </si>
  <si>
    <t>МО - Городской округ</t>
  </si>
  <si>
    <t>сел. Старый Бавтугай</t>
  </si>
  <si>
    <t>поселок Бавтугай</t>
  </si>
  <si>
    <t>поселок</t>
  </si>
  <si>
    <t>поселок Новый Сулак</t>
  </si>
  <si>
    <t>Село Геджух</t>
  </si>
  <si>
    <t>Поселок Манас</t>
  </si>
  <si>
    <t>4. ПРОМЫШЛЕННОЕ ПРОИЗВОДСТВО</t>
  </si>
  <si>
    <t>добыча полезных ископаемых</t>
  </si>
  <si>
    <t>обрабатывающие производства</t>
  </si>
  <si>
    <t>производство и распределение электроэнергии, газа и воды</t>
  </si>
  <si>
    <t>Фактическая мощность амбулаторно- поликлинических  учреждений – всего</t>
  </si>
  <si>
    <t xml:space="preserve"> 7. Связь                                                                                                             </t>
  </si>
  <si>
    <t xml:space="preserve"> 8. Малое предпринимательство                                                                                                                                                                                          </t>
  </si>
  <si>
    <t>Численность населения на начало года</t>
  </si>
  <si>
    <t>Численность населения на конец года</t>
  </si>
  <si>
    <t>4.1.2.</t>
  </si>
  <si>
    <t>4.1.2.1.</t>
  </si>
  <si>
    <t>4.1.2.2.</t>
  </si>
  <si>
    <t>4.1.2.3.</t>
  </si>
  <si>
    <t>4.1.2.4.</t>
  </si>
  <si>
    <t>4.1.2.5.</t>
  </si>
  <si>
    <t>4.1.2.6.</t>
  </si>
  <si>
    <t>4.1.2.7.</t>
  </si>
  <si>
    <t>4.1.2.8.</t>
  </si>
  <si>
    <t>4.1.2.9.</t>
  </si>
  <si>
    <t>4.1.2.10.</t>
  </si>
  <si>
    <t>4.1.2.11.</t>
  </si>
  <si>
    <t>4.1.2.12.</t>
  </si>
  <si>
    <t>4.1.2.13.</t>
  </si>
  <si>
    <t>4.1.3.</t>
  </si>
  <si>
    <t>5.8.3.2.</t>
  </si>
  <si>
    <t>5.8.3.3.</t>
  </si>
  <si>
    <t>5.8.4.</t>
  </si>
  <si>
    <t>5.8.4.1.</t>
  </si>
  <si>
    <t xml:space="preserve">       в том числе детей в возрасте до 1 года</t>
  </si>
  <si>
    <t>2.11.</t>
  </si>
  <si>
    <t>Администрация:</t>
  </si>
  <si>
    <t>Почтовый адрес:</t>
  </si>
  <si>
    <t>Интернет адрес:</t>
  </si>
  <si>
    <t>Адрес электронной почты:</t>
  </si>
  <si>
    <t>Представительный орган муниципального района (городского округа):</t>
  </si>
  <si>
    <t>Телефон/факс:</t>
  </si>
  <si>
    <t>Глава муниципального района (городского округа)</t>
  </si>
  <si>
    <t>Глава местной администрации муниципального района (городского округа)</t>
  </si>
  <si>
    <t>Органы и структурные подразделения администрации  муниципального района (городского округа):</t>
  </si>
  <si>
    <t>земли природно-охранного, рекреационного и историко-культурного назначения</t>
  </si>
  <si>
    <t>Земли отгонного животноводства</t>
  </si>
  <si>
    <t>Проведено открытых торгов  - всего:</t>
  </si>
  <si>
    <t xml:space="preserve">        в том числе в форме электронных аукционов</t>
  </si>
  <si>
    <t>Общий объем расходов на содержание работников органов местного самоуправления</t>
  </si>
  <si>
    <t xml:space="preserve"> 9. Инвестиции  и  строительство                                                                                                                    </t>
  </si>
  <si>
    <t xml:space="preserve"> Общие сведения</t>
  </si>
  <si>
    <t>5</t>
  </si>
  <si>
    <t>Наименование муниципальных образований (сельких и городских поселений) и населенных пунктов (сел и поселков)*
* -  пример приведен в конце</t>
  </si>
  <si>
    <t xml:space="preserve"> 6. Транспорт                                                                                                  </t>
  </si>
  <si>
    <t>Территория</t>
  </si>
  <si>
    <t xml:space="preserve">Население                                                                                                        </t>
  </si>
  <si>
    <t>Перечень муниципальных образований</t>
  </si>
  <si>
    <t xml:space="preserve">Промышленное производство                                                                                                             </t>
  </si>
  <si>
    <t xml:space="preserve">Транспорт                                                                                                  </t>
  </si>
  <si>
    <t xml:space="preserve">Связь                                                                                                             </t>
  </si>
  <si>
    <t xml:space="preserve">Инвестиции  и  строительство                                                                                                                    </t>
  </si>
  <si>
    <t xml:space="preserve">Финансы                                                                                                               </t>
  </si>
  <si>
    <t xml:space="preserve">Жилищно-коммунальное хозяйство                                                                                                                                                                       </t>
  </si>
  <si>
    <t xml:space="preserve">Электро и топливопотребление                                                  </t>
  </si>
  <si>
    <t>Численность работников органов местного самоуправления</t>
  </si>
  <si>
    <t>Средняя заработная плата работников органов местного самоуправления</t>
  </si>
  <si>
    <t xml:space="preserve">Потребительский рынок и услуги населению                                                                                                </t>
  </si>
  <si>
    <t xml:space="preserve">Социальная поддержка населения                                                                                                                                                                            </t>
  </si>
  <si>
    <t>Общее образование</t>
  </si>
  <si>
    <t>Здравоохранение</t>
  </si>
  <si>
    <t>Культура</t>
  </si>
  <si>
    <t>6</t>
  </si>
  <si>
    <t>7</t>
  </si>
  <si>
    <t>27</t>
  </si>
  <si>
    <t>42</t>
  </si>
  <si>
    <t>51</t>
  </si>
  <si>
    <t xml:space="preserve">Согласование паспортов                          </t>
  </si>
  <si>
    <t>5.8.1.</t>
  </si>
  <si>
    <t>в т.ч. с асфальтовым покрытием</t>
  </si>
  <si>
    <t>ТО Росавтодора, МО</t>
  </si>
  <si>
    <t>1-ДГ, информация МО</t>
  </si>
  <si>
    <t>республиканского значения</t>
  </si>
  <si>
    <t>Оценка МО</t>
  </si>
  <si>
    <t>Грузооборот (по всем видам транспорта)</t>
  </si>
  <si>
    <t>Пассажирооборот (по всем видам транспорта)</t>
  </si>
  <si>
    <t>в том числе домашних</t>
  </si>
  <si>
    <t>Число  телефонных аппаратов стационарной телефонной сети общего пользования - всего</t>
  </si>
  <si>
    <t>телефонизировано (стационарно)</t>
  </si>
  <si>
    <t>охвачено услугами сотовой связи</t>
  </si>
  <si>
    <t>почтовые отделения связи</t>
  </si>
  <si>
    <t>Производство основных видов промышленной продукции в натуральном выражении (в разрезе предприятий):</t>
  </si>
  <si>
    <t>обрабатывающие производства, из них:</t>
  </si>
  <si>
    <t>телеграфные пункты</t>
  </si>
  <si>
    <t>междугородние переговорные пункты</t>
  </si>
  <si>
    <t>киоски Роспечати</t>
  </si>
  <si>
    <t>11.2.8.3.</t>
  </si>
  <si>
    <t>действующие операторы сотовой связи</t>
  </si>
  <si>
    <t>МО, УФНС РФ по РД</t>
  </si>
  <si>
    <t>МО, УФНС РФ по РД, Дагестанстат</t>
  </si>
  <si>
    <t>МО, Дагестанстат</t>
  </si>
  <si>
    <t>от индивидуальных предпринимателей</t>
  </si>
  <si>
    <t>обрабатываюшие производства</t>
  </si>
  <si>
    <t>оптовая и розничная торговля</t>
  </si>
  <si>
    <t>в том числе: 
пенсии</t>
  </si>
  <si>
    <t>в том числе: 
доходы от предпринимательской деятельности</t>
  </si>
  <si>
    <t xml:space="preserve">в том числе: 
покупка товаров </t>
  </si>
  <si>
    <t>в том числе: 
оплата жилья и коммунальных услуг</t>
  </si>
  <si>
    <t>оплата бытовых услуг</t>
  </si>
  <si>
    <t>расходы на транспорт</t>
  </si>
  <si>
    <t>в том числе: 
налоги и сборы</t>
  </si>
  <si>
    <t>проценты, уплаченные населением за предоставленные кредиты</t>
  </si>
  <si>
    <t>земель отгонного животноводства</t>
  </si>
  <si>
    <t>в том числе находящаяся:
в федеральной собственности</t>
  </si>
  <si>
    <t>5.3.1.</t>
  </si>
  <si>
    <t>Налоговые доходы</t>
  </si>
  <si>
    <t>Число производителей сельхозпродукции- всего:</t>
  </si>
  <si>
    <t>Численность занятых в сельском хозяйстве- всего:</t>
  </si>
  <si>
    <t>5.3.2.</t>
  </si>
  <si>
    <t>5.4.1.</t>
  </si>
  <si>
    <t>5.4.1.1.</t>
  </si>
  <si>
    <t>5.4.2.</t>
  </si>
  <si>
    <t>5.4.3.</t>
  </si>
  <si>
    <t>5.4.4.</t>
  </si>
  <si>
    <t>5.4.5.</t>
  </si>
  <si>
    <t>5.4.6.</t>
  </si>
  <si>
    <t>5.4.7.</t>
  </si>
  <si>
    <t>5.4.8.</t>
  </si>
  <si>
    <t>5.4.9.</t>
  </si>
  <si>
    <t>5.5.1.</t>
  </si>
  <si>
    <t>5.5.1.1.</t>
  </si>
  <si>
    <t>5.5.2.</t>
  </si>
  <si>
    <t>5.5.3.</t>
  </si>
  <si>
    <t>5.5.4.</t>
  </si>
  <si>
    <t>5.5.5.</t>
  </si>
  <si>
    <t>5.6.1.</t>
  </si>
  <si>
    <t>5.6.2.</t>
  </si>
  <si>
    <t>5.6.3.</t>
  </si>
  <si>
    <t>5.6.4.</t>
  </si>
  <si>
    <t>5.6.5.</t>
  </si>
  <si>
    <t>Посевные площади находящиеся в пользовании-всего:</t>
  </si>
  <si>
    <t>в том числе, личных хозяйств населения</t>
  </si>
  <si>
    <t xml:space="preserve">Себестоимость сельхозпродукции </t>
  </si>
  <si>
    <t>9.2.3.1.</t>
  </si>
  <si>
    <t>9.2.3.2.</t>
  </si>
  <si>
    <t>9.2.3.3.</t>
  </si>
  <si>
    <t>внебюджетные средства</t>
  </si>
  <si>
    <t xml:space="preserve"> местного бюджета</t>
  </si>
  <si>
    <t xml:space="preserve">республиканского бюджета </t>
  </si>
  <si>
    <t>в том числе за счет средств: 
федерального бюджета</t>
  </si>
  <si>
    <t>9.6.4.</t>
  </si>
  <si>
    <t>пог.м.</t>
  </si>
  <si>
    <t xml:space="preserve">Доходы местного бюджета -  всего    </t>
  </si>
  <si>
    <t>налог на доходы физических лиц</t>
  </si>
  <si>
    <t>земельный налог</t>
  </si>
  <si>
    <t>шерсть (физический вес)</t>
  </si>
  <si>
    <t>Информация МО</t>
  </si>
  <si>
    <t>плоды и ягоды</t>
  </si>
  <si>
    <t>= 5.3.1 + 5.3.2 + 5.3.3</t>
  </si>
  <si>
    <t xml:space="preserve">                                   (подпись)</t>
  </si>
  <si>
    <t>33</t>
  </si>
  <si>
    <t>4</t>
  </si>
  <si>
    <t>тыс. га</t>
  </si>
  <si>
    <t>Сельскохозяйственные угодия -всего</t>
  </si>
  <si>
    <t>ед. изм.</t>
  </si>
  <si>
    <t>тыс.руб.</t>
  </si>
  <si>
    <t>5.7.2.</t>
  </si>
  <si>
    <t>5.7.3.</t>
  </si>
  <si>
    <t>неиспользуемые сельхозугодия</t>
  </si>
  <si>
    <t>МО, Управление Роснедвижимости по РД</t>
  </si>
  <si>
    <t>Территориальные органы Роструда</t>
  </si>
  <si>
    <t>2-Т (трудоуст-ройство)</t>
  </si>
  <si>
    <t>Численность пенсионеров -  всего</t>
  </si>
  <si>
    <t>5.1.</t>
  </si>
  <si>
    <t>5.1.1.</t>
  </si>
  <si>
    <t>5.2.</t>
  </si>
  <si>
    <t>5.3.</t>
  </si>
  <si>
    <t>5.4.</t>
  </si>
  <si>
    <t>5.5.</t>
  </si>
  <si>
    <t>Кадастровая стоимость земли</t>
  </si>
  <si>
    <t>в том числе:
жилищно-коммунальное хозяйство</t>
  </si>
  <si>
    <t>население</t>
  </si>
  <si>
    <t>Потребление топлива:</t>
  </si>
  <si>
    <t>сжиженного газа</t>
  </si>
  <si>
    <t>угля</t>
  </si>
  <si>
    <t>природного газа</t>
  </si>
  <si>
    <t>дров</t>
  </si>
  <si>
    <t>жидкого топлива</t>
  </si>
  <si>
    <t>геотермальной воды</t>
  </si>
  <si>
    <t>тыс. куб.м.</t>
  </si>
  <si>
    <t>тыс.тонн</t>
  </si>
  <si>
    <t>ТО Росстата, 
Минобразования РД</t>
  </si>
  <si>
    <t xml:space="preserve">ТО Росстата,
Минобразования РД </t>
  </si>
  <si>
    <t>Численность населения,  систематически занимающихся физической культурой и спортом</t>
  </si>
  <si>
    <t xml:space="preserve">      в том числе аппарата управления</t>
  </si>
  <si>
    <t xml:space="preserve">      в том числе в расчете на одного жителя муниципального образования</t>
  </si>
  <si>
    <t>Расходы бюджета муниципального образования на оплату труда и начисления на выплаты по оплате труда  работников органов местного самоуправления</t>
  </si>
  <si>
    <t>ТО Росздрава, Росстата</t>
  </si>
  <si>
    <t>находящиеся в аварийном состоянии</t>
  </si>
  <si>
    <t>Минспорта РД, МО</t>
  </si>
  <si>
    <t>плавательные бассейны</t>
  </si>
  <si>
    <t>Количество мест массового отдыха населения</t>
  </si>
  <si>
    <t>баз отдыха</t>
  </si>
  <si>
    <t>детских летних оздоровительных учреждений (лагерей)</t>
  </si>
  <si>
    <t>Минкультуры РД</t>
  </si>
  <si>
    <t>млн.руб.</t>
  </si>
  <si>
    <t xml:space="preserve">    в т.ч.  в консолидированный бюджет РД</t>
  </si>
  <si>
    <t>Количество муниципальных образований по району (городу) -всего:</t>
  </si>
  <si>
    <t>Общее количество населенных пунктов по району (городу)- всего:</t>
  </si>
  <si>
    <t>Число транспортных предприятий, всего:</t>
  </si>
  <si>
    <t>оптовая и розничная торговля, ремонт автотранспортных средств, мотоциклов, бытовых изделий и предметов личного пользования</t>
  </si>
  <si>
    <t>здравоохранение и предоставление соц.услуг</t>
  </si>
  <si>
    <t>в том числе, на развитие социальной  и  инженерной инфраструктуры района</t>
  </si>
  <si>
    <t>Число поселений,  не имеющих медицинских  учреждений</t>
  </si>
  <si>
    <t>4.1.1.1.</t>
  </si>
  <si>
    <t>4.1.1.2.</t>
  </si>
  <si>
    <t>в том числе пашня</t>
  </si>
  <si>
    <t>Наличие  сельскохозяйственной техники в хозяйствах всех категорий</t>
  </si>
  <si>
    <t>тракторов</t>
  </si>
  <si>
    <t>комбайнов</t>
  </si>
  <si>
    <t>грузовых автомобилей</t>
  </si>
  <si>
    <t>5.10.1.</t>
  </si>
  <si>
    <t>5.10.2.</t>
  </si>
  <si>
    <t>5.10.3.</t>
  </si>
  <si>
    <t>5.16.2.</t>
  </si>
  <si>
    <t>5.16.3.</t>
  </si>
  <si>
    <t>5.16.4.</t>
  </si>
  <si>
    <t>5.16.6.</t>
  </si>
  <si>
    <t>5.16.7.</t>
  </si>
  <si>
    <t>5.16.8.</t>
  </si>
  <si>
    <t>5.16.9.</t>
  </si>
  <si>
    <t>5.18.</t>
  </si>
  <si>
    <t>5.18.1.1.</t>
  </si>
  <si>
    <t>5.18.1.</t>
  </si>
  <si>
    <t>5.18.2.</t>
  </si>
  <si>
    <t>5.18.2.1.</t>
  </si>
  <si>
    <t>5.18.3.</t>
  </si>
  <si>
    <t>5.18.3.1.</t>
  </si>
  <si>
    <t>5.18.4.</t>
  </si>
  <si>
    <t>5.18.4.1.</t>
  </si>
  <si>
    <t>5.18.5.</t>
  </si>
  <si>
    <t>5.18.5.1.</t>
  </si>
  <si>
    <t>5.18.6.</t>
  </si>
  <si>
    <t>5.18.6.1.</t>
  </si>
  <si>
    <t>5.18.7.</t>
  </si>
  <si>
    <t>5.18.7.1.</t>
  </si>
  <si>
    <t>5.18.8.</t>
  </si>
  <si>
    <t>5.18.8.1.</t>
  </si>
  <si>
    <t>5.18.9.</t>
  </si>
  <si>
    <t>5.18.9.1.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</si>
  <si>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МО, в общей численности населения</t>
  </si>
  <si>
    <t>сельское хозяйство, охота и  лесное хозяйство</t>
  </si>
  <si>
    <t>8.1.9.</t>
  </si>
  <si>
    <t>8.4.1.6.</t>
  </si>
  <si>
    <t>9.1.14.</t>
  </si>
  <si>
    <t>9.1.15.</t>
  </si>
  <si>
    <t>местного бюджета</t>
  </si>
  <si>
    <t>9.3.3.</t>
  </si>
  <si>
    <t>Из общего объема инвестиций - инвестиции из местного бюджета -всего:</t>
  </si>
  <si>
    <t>Из общего числа учреждений культуры и искусства - требуют капитального ремонта:</t>
  </si>
  <si>
    <t>общедоступные библиотеки</t>
  </si>
  <si>
    <t>учреждения культурно-досугового типа</t>
  </si>
  <si>
    <t>музеи</t>
  </si>
  <si>
    <t>театры</t>
  </si>
  <si>
    <t>Из общего числа учреждений культуры и искусства - аварийные:</t>
  </si>
  <si>
    <t>ТО Росводресурсов</t>
  </si>
  <si>
    <t>ТО Ростехнадзора и Росводресурсов</t>
  </si>
  <si>
    <t xml:space="preserve">ТО Ростехнадзора </t>
  </si>
  <si>
    <t>ТО Ростехнадзора и МО</t>
  </si>
  <si>
    <t>Суммарная мощность очистных сооружений</t>
  </si>
  <si>
    <t>Количество предприятий,  имеющих выбросы загрязняющих веществ в атмосферу, отходящих от стационарных источников</t>
  </si>
  <si>
    <t>Выбросы загрязняющих  веществ в атмосферу, отходящих от стационарных  источников</t>
  </si>
  <si>
    <t>Число предприятий, сбрасывающих неочищенные и недостаточно очищенные сточные воды</t>
  </si>
  <si>
    <t>Число предприятий, осуществляющих деятельность в области обращения с отходами производства</t>
  </si>
  <si>
    <t>Образование отходов производства, опасных для окружающей среды</t>
  </si>
  <si>
    <t>в том числе городские поселения</t>
  </si>
  <si>
    <t>сельские поселения</t>
  </si>
  <si>
    <t>в том числе за пределами административной границы</t>
  </si>
  <si>
    <t>ОБЩИЕ СВЕДЕНИЯ</t>
  </si>
  <si>
    <t xml:space="preserve"> 1. Территория</t>
  </si>
  <si>
    <t>Администрация МО</t>
  </si>
  <si>
    <t>1.</t>
  </si>
  <si>
    <t>1.1.</t>
  </si>
  <si>
    <t>1.1.1.</t>
  </si>
  <si>
    <t>1.1.2.</t>
  </si>
  <si>
    <t>1.1.3.</t>
  </si>
  <si>
    <t>1.2.</t>
  </si>
  <si>
    <t>1.2.1.</t>
  </si>
  <si>
    <t>1.2.2.</t>
  </si>
  <si>
    <t>1.3.</t>
  </si>
  <si>
    <t>1.4.</t>
  </si>
  <si>
    <t>1.5.</t>
  </si>
  <si>
    <t>3.</t>
  </si>
  <si>
    <t>человек</t>
  </si>
  <si>
    <t>Число родившихся за год</t>
  </si>
  <si>
    <t>Число умерших за год</t>
  </si>
  <si>
    <t>Объем инвестиций (в основной капитал) за счет всех источников финансирования - всего</t>
  </si>
  <si>
    <t>76-РИК Ш-1 НОУ)</t>
  </si>
  <si>
    <t>добыча топливно-энергетических полезных ископаемых</t>
  </si>
  <si>
    <t xml:space="preserve">производство резиновых и пластмассовых изделий </t>
  </si>
  <si>
    <t>производство электрооборудования, электронного и оптического оборудования</t>
  </si>
  <si>
    <t>производство кожи, изделий из кожи и производство обуви</t>
  </si>
  <si>
    <t>прочие производства</t>
  </si>
  <si>
    <t>Объем отгруженных товаров собственного производства, выполненных работ и услуг собственными силами</t>
  </si>
  <si>
    <t>7.</t>
  </si>
  <si>
    <t>103-РИК</t>
  </si>
  <si>
    <t>тыс.кв.м</t>
  </si>
  <si>
    <t>Количество обученных специалистов в области организации торгов (конкурсов) на закупку  товаров, работ, услуг для муниципальных нужд</t>
  </si>
  <si>
    <t xml:space="preserve">         из них: с субъектами малого и среднего предпринимательства</t>
  </si>
  <si>
    <t>_____________________;</t>
  </si>
  <si>
    <t>_________________________________________;</t>
  </si>
  <si>
    <t>_____________________.</t>
  </si>
  <si>
    <t>__________________________________;</t>
  </si>
  <si>
    <t>30, 1-здрав</t>
  </si>
  <si>
    <t>Число больничных коек,  всего</t>
  </si>
  <si>
    <t>13.</t>
  </si>
  <si>
    <t>Расходы и сбережения - всего</t>
  </si>
  <si>
    <t>12.1.</t>
  </si>
  <si>
    <t>12.2.</t>
  </si>
  <si>
    <t>12.3.</t>
  </si>
  <si>
    <t>12.3.1.</t>
  </si>
  <si>
    <t>14.1.</t>
  </si>
  <si>
    <t>14.2.</t>
  </si>
  <si>
    <t>14.3.</t>
  </si>
  <si>
    <t>14.4.</t>
  </si>
  <si>
    <t>14.5.</t>
  </si>
  <si>
    <t>14.5.1.</t>
  </si>
  <si>
    <t>15.1.</t>
  </si>
  <si>
    <t>53</t>
  </si>
  <si>
    <t>54</t>
  </si>
  <si>
    <t xml:space="preserve">   Паспорт принят    "____"  _____________ 20 ___ г.         ______________________ </t>
  </si>
  <si>
    <t xml:space="preserve">Физическая культура и спорт </t>
  </si>
  <si>
    <t>Туризм и рекреация</t>
  </si>
  <si>
    <t xml:space="preserve">         основного персонала</t>
  </si>
  <si>
    <t xml:space="preserve">         вспомогательного персонала</t>
  </si>
  <si>
    <t>10. ИНВЕСТИЦИОННАЯ ПОЛИТИКА</t>
  </si>
  <si>
    <t>проекты по реконструкции,  модернизации и расширению действующих производств</t>
  </si>
  <si>
    <t xml:space="preserve">  в том числе:</t>
  </si>
  <si>
    <t>собственных</t>
  </si>
  <si>
    <t>10.2.3.1.</t>
  </si>
  <si>
    <t>10.2.5.1.</t>
  </si>
  <si>
    <t>10.3.1.</t>
  </si>
  <si>
    <t>10.3.2.</t>
  </si>
  <si>
    <t>10.3.2.1.</t>
  </si>
  <si>
    <t>10.3.3.</t>
  </si>
  <si>
    <t>15.2.</t>
  </si>
  <si>
    <t>15.3.</t>
  </si>
  <si>
    <t>15.4.</t>
  </si>
  <si>
    <t>15.5.</t>
  </si>
  <si>
    <t>16.1.</t>
  </si>
  <si>
    <t>16.1.1.</t>
  </si>
  <si>
    <t>16.1.2.</t>
  </si>
  <si>
    <t>16.1.3.</t>
  </si>
  <si>
    <t>16.1.4.</t>
  </si>
  <si>
    <t>16.2.</t>
  </si>
  <si>
    <t>9.1.</t>
  </si>
  <si>
    <t>9.1.1.</t>
  </si>
  <si>
    <t>налоги, сборы и платежи за пользование природными ресурсами</t>
  </si>
  <si>
    <t>прочие налоговые доходы</t>
  </si>
  <si>
    <t>9.2.</t>
  </si>
  <si>
    <t>9.1.2.</t>
  </si>
  <si>
    <t>доходы от продажи материальных и нематериальных активов</t>
  </si>
  <si>
    <t>другие неналоговые доходы</t>
  </si>
  <si>
    <t>9.1.3.</t>
  </si>
  <si>
    <t xml:space="preserve"> 2. Население                                                                                                        </t>
  </si>
  <si>
    <t xml:space="preserve"> 3. Перечень муниципальных образований</t>
  </si>
  <si>
    <t xml:space="preserve"> 4. Промышленное производство                                                                                                             </t>
  </si>
  <si>
    <t>2.9.</t>
  </si>
  <si>
    <t>2.10.</t>
  </si>
  <si>
    <t>Территориальные органы Пенсионного фонда РФ</t>
  </si>
  <si>
    <t>местного значения</t>
  </si>
  <si>
    <t>Организации технической инвентаризации</t>
  </si>
  <si>
    <t>Удельный вес общей площади жилищного фонда, оборудованной:</t>
  </si>
  <si>
    <t>в том числе молодые семьи</t>
  </si>
  <si>
    <t>частная</t>
  </si>
  <si>
    <t>иная форма собственности</t>
  </si>
  <si>
    <t>Число негазифицированных населенных пунктов</t>
  </si>
  <si>
    <t>торговля и общепит</t>
  </si>
  <si>
    <t>строительство</t>
  </si>
  <si>
    <t>%</t>
  </si>
  <si>
    <t>Полезный отпуск электроэнергии - всего</t>
  </si>
  <si>
    <t>Источник информации</t>
  </si>
  <si>
    <t>№ п/п</t>
  </si>
  <si>
    <t>22-1, 22-5, 22-6</t>
  </si>
  <si>
    <t>-  "  -</t>
  </si>
  <si>
    <t>- " -</t>
  </si>
  <si>
    <t>2.</t>
  </si>
  <si>
    <t>2.1.</t>
  </si>
  <si>
    <t>2.2.</t>
  </si>
  <si>
    <t>18.1.</t>
  </si>
  <si>
    <t>18.2.</t>
  </si>
  <si>
    <t>18.3.</t>
  </si>
  <si>
    <t>18.3.1.</t>
  </si>
  <si>
    <t>18.4.</t>
  </si>
  <si>
    <t>18.5.</t>
  </si>
  <si>
    <t>18.6.</t>
  </si>
  <si>
    <t>18.7.</t>
  </si>
  <si>
    <t>из них - арендная плата за земли</t>
  </si>
  <si>
    <t>5.2.1.</t>
  </si>
  <si>
    <t>=5.2.1 + 5.2.2; 
=5.2.3 + 5.2.4 + 5.2.5</t>
  </si>
  <si>
    <t>Миграционный прирост (убыль) населения</t>
  </si>
  <si>
    <t>зерновые</t>
  </si>
  <si>
    <t>овощи</t>
  </si>
  <si>
    <t>виноград</t>
  </si>
  <si>
    <t>мясо в живом весе</t>
  </si>
  <si>
    <t>молоко</t>
  </si>
  <si>
    <t>яйца</t>
  </si>
  <si>
    <t>организован доступ к сети Интернет</t>
  </si>
  <si>
    <t>программами местного телевидения</t>
  </si>
  <si>
    <t>в том числе: 
программами телевидения РД</t>
  </si>
  <si>
    <t>Обеспеченность услугами связи объектов социальной инфрастуктуры</t>
  </si>
  <si>
    <t>Расстояние до райцентра</t>
  </si>
  <si>
    <t>кв. км</t>
  </si>
  <si>
    <t>водоснабжением</t>
  </si>
  <si>
    <t>в том числе по группам потребителей:
производственная сфера</t>
  </si>
  <si>
    <t>непроизводственная сфера</t>
  </si>
  <si>
    <t>земель особо охраняемых территорий (природоохранное, научное, культурное и оздоровительное назначение)</t>
  </si>
  <si>
    <t>земель промышленности, энергетики, транспорта, связи</t>
  </si>
  <si>
    <t>земель  поселений</t>
  </si>
  <si>
    <t>земель лесного фонда</t>
  </si>
  <si>
    <t>земель водного фонда</t>
  </si>
  <si>
    <t>земель запаса (неиспользуемые земли)</t>
  </si>
  <si>
    <t>7.4.3.</t>
  </si>
  <si>
    <t>7.4.4.</t>
  </si>
  <si>
    <t>7.4.5.</t>
  </si>
  <si>
    <t>7.4.6.</t>
  </si>
  <si>
    <t>7.4.7.</t>
  </si>
  <si>
    <t>7.5.1.</t>
  </si>
  <si>
    <t>7.5.1.1.</t>
  </si>
  <si>
    <t>7.5.2.</t>
  </si>
  <si>
    <t>7.5.2.1.</t>
  </si>
  <si>
    <t>8.1.1.</t>
  </si>
  <si>
    <t>8.1.2.</t>
  </si>
  <si>
    <t>8.1.3.</t>
  </si>
  <si>
    <t>8.1.4.</t>
  </si>
  <si>
    <t>8.1.5.</t>
  </si>
  <si>
    <t>8.1.6.</t>
  </si>
  <si>
    <t>8.1.7.</t>
  </si>
  <si>
    <t>8.5.1.</t>
  </si>
  <si>
    <t>8.5.2.</t>
  </si>
  <si>
    <t>8.6.1.</t>
  </si>
  <si>
    <t>8.6.2.</t>
  </si>
  <si>
    <t>9. ИНВЕСТИЦИИ И СТРОИТЕЛЬСТВО</t>
  </si>
  <si>
    <t>9.1.5.</t>
  </si>
  <si>
    <t>8. МАЛОЕ ПРЕДПРИНИМАТЕЛЬСТВО</t>
  </si>
  <si>
    <t>9.1.6.</t>
  </si>
  <si>
    <t>Площадь муниципального образования / населенного пункта</t>
  </si>
  <si>
    <t>единиц</t>
  </si>
  <si>
    <t>Площадь жилищного фонда -  всего</t>
  </si>
  <si>
    <t>кв.м</t>
  </si>
  <si>
    <t>в республиканской собственности</t>
  </si>
  <si>
    <t>в муниципальной собственности</t>
  </si>
  <si>
    <t>налоги на имущество - всего</t>
  </si>
  <si>
    <t>в том числе: 
налог на имущество физических лиц</t>
  </si>
  <si>
    <t>единый сельскохозяйственный налог</t>
  </si>
  <si>
    <t>в том числе от сдачи в аренду мунициального имущества</t>
  </si>
  <si>
    <t>в том числе от реализации муниципального имущества</t>
  </si>
  <si>
    <t>Безвозмездные поступления - всего</t>
  </si>
  <si>
    <t>частные клиники</t>
  </si>
  <si>
    <t>Площадь лесов</t>
  </si>
  <si>
    <t>Площадь новых посадок парков и зеленых насаждений</t>
  </si>
  <si>
    <t>Общая площадь жилого фонда с износом свыше:</t>
  </si>
  <si>
    <t>Средняя стоимость квартиры (дома) площадью 54 квадратных метра</t>
  </si>
  <si>
    <t>6.6.</t>
  </si>
  <si>
    <t>штук</t>
  </si>
  <si>
    <t>голов</t>
  </si>
  <si>
    <t>Число жилых квартир (домов)</t>
  </si>
  <si>
    <t>70% - каменных строений</t>
  </si>
  <si>
    <t>65% - деревянных и прочих</t>
  </si>
  <si>
    <t>в том числе перевод в нежилой фонд</t>
  </si>
  <si>
    <t>Начислено жилищно-коммунальных платежей населению</t>
  </si>
  <si>
    <t>Фактический сбор жилищно-коммунальных платежей от населения</t>
  </si>
  <si>
    <t>Задолженность населения по оплате жилья и коммунальных услуг</t>
  </si>
  <si>
    <t>20.1.1.</t>
  </si>
  <si>
    <t>20.1.2.1.</t>
  </si>
  <si>
    <t>Муниципальная служба</t>
  </si>
  <si>
    <t>23.12.1.</t>
  </si>
  <si>
    <t>23.13.</t>
  </si>
  <si>
    <t>23.13.1.</t>
  </si>
  <si>
    <t>23.14.</t>
  </si>
  <si>
    <t>23.15.</t>
  </si>
  <si>
    <t>8</t>
  </si>
  <si>
    <t>16</t>
  </si>
  <si>
    <t>10. Инвестиционная политика</t>
  </si>
  <si>
    <t xml:space="preserve">11. Финансы                                                                                                               </t>
  </si>
  <si>
    <t xml:space="preserve">12. Жилищно-коммунальное хозяйство                                                                                                                                                                       </t>
  </si>
  <si>
    <t xml:space="preserve">13. Электро и топливопотребление                                                  </t>
  </si>
  <si>
    <t xml:space="preserve">14. Потребительский рынок и услуги населению                                                                                                </t>
  </si>
  <si>
    <t xml:space="preserve">15. Труд и занятость                                                                                                             </t>
  </si>
  <si>
    <t>16. Уровень жизни населения</t>
  </si>
  <si>
    <t xml:space="preserve">17. Социальная поддержка населения                                                                                                                                                                            </t>
  </si>
  <si>
    <t>18. Общее образование</t>
  </si>
  <si>
    <t>19. Здравоохранение</t>
  </si>
  <si>
    <t>20. Культура</t>
  </si>
  <si>
    <t>Инвестиционная политика</t>
  </si>
  <si>
    <t>1.2.3.</t>
  </si>
  <si>
    <t>1.2.4.</t>
  </si>
  <si>
    <t>1.2.5.</t>
  </si>
  <si>
    <t>1.2.6.</t>
  </si>
  <si>
    <t>1.2.7.</t>
  </si>
  <si>
    <t>1.4.1.</t>
  </si>
  <si>
    <t>1.4.2.</t>
  </si>
  <si>
    <t>1.6.1.</t>
  </si>
  <si>
    <t>в том числе по видам эконом. деятельности:</t>
  </si>
  <si>
    <t>5.1.2.</t>
  </si>
  <si>
    <t>5.1.3.</t>
  </si>
  <si>
    <t>5.2.2.</t>
  </si>
  <si>
    <t>5.2.3.</t>
  </si>
  <si>
    <t>в том числе:</t>
  </si>
  <si>
    <t>в личных хозяйствах населения</t>
  </si>
  <si>
    <t>в сельхозорганизациях</t>
  </si>
  <si>
    <t>в крестьянских (фермерских) хозяйствах</t>
  </si>
  <si>
    <t>Продукция сельского хозяйства во всех категориях хозяйств:</t>
  </si>
  <si>
    <t>мелкий рогатый скот</t>
  </si>
  <si>
    <t>5.7.2.1.</t>
  </si>
  <si>
    <t>5.8.1.1.</t>
  </si>
  <si>
    <t>5.8.1.2.</t>
  </si>
  <si>
    <t>5.8.1.2.1.</t>
  </si>
  <si>
    <t>5.8.1.2.2.</t>
  </si>
  <si>
    <t>5.8.1.3.</t>
  </si>
  <si>
    <t>5.8.1.4.</t>
  </si>
  <si>
    <t>5.8.1.5.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</si>
  <si>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</si>
  <si>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6.8.</t>
  </si>
  <si>
    <t>6.8.1.</t>
  </si>
  <si>
    <t>6.8.1.1</t>
  </si>
  <si>
    <t>6.8.1.2.</t>
  </si>
  <si>
    <t>Количество средних предприятий</t>
  </si>
  <si>
    <t>оборот средних предприятий</t>
  </si>
  <si>
    <t>ремонт и строительство жилья и других построек</t>
  </si>
  <si>
    <t>8.5.3.</t>
  </si>
  <si>
    <t>8.5.4.</t>
  </si>
  <si>
    <t>8.5.5.</t>
  </si>
  <si>
    <t>8.5.6.</t>
  </si>
  <si>
    <t>8.5.7.</t>
  </si>
  <si>
    <t>8.5.8.</t>
  </si>
  <si>
    <t>8.5.9.</t>
  </si>
  <si>
    <t>8.6.3.</t>
  </si>
  <si>
    <t>8.6.4.</t>
  </si>
  <si>
    <t>8.6.5.</t>
  </si>
  <si>
    <t>8.6.6.</t>
  </si>
  <si>
    <t>8.6.7.</t>
  </si>
  <si>
    <t>8.6.8.</t>
  </si>
  <si>
    <t>8.6.9.</t>
  </si>
  <si>
    <t>8.7.1.1.</t>
  </si>
  <si>
    <t>8.7.1.2.</t>
  </si>
  <si>
    <t>8.7.1.3.</t>
  </si>
  <si>
    <t>8.7.1.4.</t>
  </si>
  <si>
    <t>8.7.1.5.</t>
  </si>
  <si>
    <t>8.7.1.7.</t>
  </si>
  <si>
    <t>8.7.1.8.</t>
  </si>
  <si>
    <t>8.7.1.9.</t>
  </si>
  <si>
    <t>8.8.1.1.</t>
  </si>
  <si>
    <t>8.8.1.2.</t>
  </si>
  <si>
    <t>8.8.2.1.</t>
  </si>
  <si>
    <t>8.8.2.2.</t>
  </si>
  <si>
    <t>8.9.</t>
  </si>
  <si>
    <t>8.9.1.</t>
  </si>
  <si>
    <t>8.9.2.</t>
  </si>
  <si>
    <t>8.9.3.</t>
  </si>
  <si>
    <t>8.9.4.</t>
  </si>
  <si>
    <t>спортивных объектов</t>
  </si>
  <si>
    <t>объектов культуры</t>
  </si>
  <si>
    <t>9.9.16.</t>
  </si>
  <si>
    <t>9.9.17.</t>
  </si>
  <si>
    <t>акцизы на ГСМ</t>
  </si>
  <si>
    <t>специальные налоговые режимы</t>
  </si>
  <si>
    <t>патентная система налогообложения</t>
  </si>
  <si>
    <t>11.1.1.4.1.</t>
  </si>
  <si>
    <t>11.1.1.4.2.</t>
  </si>
  <si>
    <t>11.1.1.4.3.</t>
  </si>
  <si>
    <t>11.1.1.4.4.</t>
  </si>
  <si>
    <t>Доля выпускников муниципальных общеобразовательных учреждений, сдавших единый государственный экзамен по русскому языку и математике, в общей численности выпускников муниципальных общеобразовательных учреждений, сдававших единый государственный экзамен по данным предметам</t>
  </si>
  <si>
    <t>18.24.</t>
  </si>
  <si>
    <t>18.10.1.</t>
  </si>
  <si>
    <t>18.13.1.</t>
  </si>
  <si>
    <t>18.16.1.</t>
  </si>
  <si>
    <t>18.25.</t>
  </si>
  <si>
    <t>18.26.</t>
  </si>
  <si>
    <t>Обеспеченность населения больничными койками (на 10 000 человек)</t>
  </si>
  <si>
    <t>станции (подстанции) скорой  помощи</t>
  </si>
  <si>
    <t>фельдшерско-акушерские пункты</t>
  </si>
  <si>
    <t>амбулаторно-поликлинические учреждения, всего</t>
  </si>
  <si>
    <t>Количество учреждений здравоохранения, всего</t>
  </si>
  <si>
    <t>больничные учреждения, всего</t>
  </si>
  <si>
    <t>в том числе:
самостоятельные поликлиники</t>
  </si>
  <si>
    <t>прочие:</t>
  </si>
  <si>
    <t>в том числе:
городские (районные) больницы</t>
  </si>
  <si>
    <t>19.1.1.</t>
  </si>
  <si>
    <t>19.1.1.1.</t>
  </si>
  <si>
    <t>19.1.1.2.</t>
  </si>
  <si>
    <t>19.1.2.</t>
  </si>
  <si>
    <t>19.1.2.1.</t>
  </si>
  <si>
    <t>19.1.2.2.</t>
  </si>
  <si>
    <t>19.1.2.3.</t>
  </si>
  <si>
    <t>19.1.3.</t>
  </si>
  <si>
    <t>19.1.4.</t>
  </si>
  <si>
    <t>19.1.5.</t>
  </si>
  <si>
    <t>Из общего числа учреждений здравоохранения:</t>
  </si>
  <si>
    <t>Обеспеченность населения врачами (на 10 000 человек)</t>
  </si>
  <si>
    <t>Обеспеченность населения средним медперсоналом (на 10 000 человек)</t>
  </si>
  <si>
    <t>Численность работников учреждений здравоохранения - всего</t>
  </si>
  <si>
    <t>19.8.1.</t>
  </si>
  <si>
    <t>19.8.2.</t>
  </si>
  <si>
    <t>19.8.3.</t>
  </si>
  <si>
    <t>добыча полезных ископаемых всего, в том числе:</t>
  </si>
  <si>
    <t>МИНИСТЕРСТВО ЭКОНОМИКИ И ТЕРРИТОРИАЛЬНОГО РАЗВИТИЯ 
РЕСПУБЛИКИ ДАГЕСТАН</t>
  </si>
  <si>
    <t>личные хозяйства населения</t>
  </si>
  <si>
    <t>5.7.2.2.</t>
  </si>
  <si>
    <t>5.7.4.1.</t>
  </si>
  <si>
    <t>в том числе:
овцы</t>
  </si>
  <si>
    <t>в том числе куры-несушки</t>
  </si>
  <si>
    <t xml:space="preserve">Среднесписочная численность работников, занятых на средних предприятиях </t>
  </si>
  <si>
    <t>8.3.1.</t>
  </si>
  <si>
    <t>8.3.2.</t>
  </si>
  <si>
    <t>8.3.3.</t>
  </si>
  <si>
    <t>8.3.4.</t>
  </si>
  <si>
    <t>8.3.5.</t>
  </si>
  <si>
    <t>8.3.6.</t>
  </si>
  <si>
    <t>8.3.7.</t>
  </si>
  <si>
    <t>8.3.8.</t>
  </si>
  <si>
    <t>8.3.9.</t>
  </si>
  <si>
    <t>15.3.3.2.</t>
  </si>
  <si>
    <t>15.3.3.3.</t>
  </si>
  <si>
    <t>15.4.1.</t>
  </si>
  <si>
    <t>государственная и муниципальная форма собствености</t>
  </si>
  <si>
    <t>15.4.2.</t>
  </si>
  <si>
    <t>собственность общественных и религиозных организаций (объединений)</t>
  </si>
  <si>
    <t>15.4.3.</t>
  </si>
  <si>
    <t>смешанная российская форма собственности</t>
  </si>
  <si>
    <t>15.4.4.</t>
  </si>
  <si>
    <t>инностранная совместная российская и инностранная формы собственности</t>
  </si>
  <si>
    <t>15.4.5.</t>
  </si>
  <si>
    <t xml:space="preserve">частная форма собственности: </t>
  </si>
  <si>
    <t xml:space="preserve"> в том числе занятые:</t>
  </si>
  <si>
    <t>15.4.5.1.</t>
  </si>
  <si>
    <t>15.4.5.2</t>
  </si>
  <si>
    <t>15.4.5.3</t>
  </si>
  <si>
    <t>15.11.</t>
  </si>
  <si>
    <t>15.3.3.1.</t>
  </si>
  <si>
    <t>в крестьянских(фермерских) хозяйствах (включая наемных работников)</t>
  </si>
  <si>
    <t>на частных предприятиях</t>
  </si>
  <si>
    <t>индивидуальным трудом и по найму у отдельных граждан, включая занятых в домашнем хозяйстве производством товаров и услуг для реализации</t>
  </si>
  <si>
    <t>численность работающих в органах местного самоуправления</t>
  </si>
  <si>
    <r>
      <t xml:space="preserve">Из численности занятых  по формам собственности 
</t>
    </r>
    <r>
      <rPr>
        <i/>
        <sz val="12"/>
        <rFont val="Arial Narrow"/>
        <family val="2"/>
        <charset val="204"/>
      </rPr>
      <t>(контроль: 15.4.1+15.4.2+15.4.3+15.4.4+15.4.5=15.3)</t>
    </r>
  </si>
  <si>
    <t>негосударственных</t>
  </si>
  <si>
    <t>в негосударственных</t>
  </si>
  <si>
    <t>Численность детей дошкольного возраста 
(от 1 до 7 лет) – всего</t>
  </si>
  <si>
    <t>Численность детей, посещающих дошкольные образовательные организации</t>
  </si>
  <si>
    <t>Число дошкольных образовательных организаций -  всего</t>
  </si>
  <si>
    <t>Число мест в  дошкольных образовательных организациях -  всего</t>
  </si>
  <si>
    <t>в том числе негосударственные</t>
  </si>
  <si>
    <t>18.4.1.</t>
  </si>
  <si>
    <t>Обеспеченность дошкольными образовательными организациями (численность детей, посещающих ДОО к расчетной численности населения в возрасте от 1 до 7 лет, %)</t>
  </si>
  <si>
    <t>Из общего числа дошкольных образовательных организаций</t>
  </si>
  <si>
    <r>
      <t xml:space="preserve">Численность безработных, рассчитанная по методологии МОТ </t>
    </r>
    <r>
      <rPr>
        <i/>
        <sz val="12"/>
        <rFont val="Arial Narrow"/>
        <family val="2"/>
        <charset val="204"/>
      </rPr>
      <t>(лица в возрасте от 16 лет и старше, которые одновременно удовлетворяют следующим трем требованиям:
- не имеют работы или доходного занятия;
- занимаются поиском работы в службах занятости, через объявления в печати, обращения к работодателям или предпринимают шаги к организации собственного дела;                                                  -готовы приступить  к работе.)</t>
    </r>
  </si>
  <si>
    <t>в том числе в возрасте от 3 до 7 лет</t>
  </si>
  <si>
    <t>Число дошкольных образовательных организаций Территориального управления образования (ТУО) зоны отгонного животноводства -  всего</t>
  </si>
  <si>
    <t>Число мест в  дошкольных образовательных организациях ТУО -  всего</t>
  </si>
  <si>
    <t>Численность детей, посещающих дошкольные образовательные организации ТУО</t>
  </si>
  <si>
    <t>Число дневных общеобразовательных организаций -  всего</t>
  </si>
  <si>
    <t>Из общего числа дневных общеобразовательных организаций:</t>
  </si>
  <si>
    <t>Из общего числа дневных общеобразовательных организаций - число малокомплектных  сельских общеобразовательных организаций</t>
  </si>
  <si>
    <t>Численность детей школьного возраста (от 7 до 17 лет) - всего</t>
  </si>
  <si>
    <t>Численность детей от 7 до 15 лет, не обучающихся в общеобр. организациях на начало учебного года</t>
  </si>
  <si>
    <t xml:space="preserve">Численность учащихся  дневных общеобразовательных организаций - всего </t>
  </si>
  <si>
    <t>Из численности учащихся в общеобразовательных организациях - учащиеся в I смену</t>
  </si>
  <si>
    <t xml:space="preserve">Численность выпускников общеобразовательных организаций </t>
  </si>
  <si>
    <t>Число поселений, не имеющих общеобразовательных организаций (если есть потребность в ООО)</t>
  </si>
  <si>
    <t>Число дневных общеобразовательных организаций Территориального управления образования (ТУО) зоны отгонного животноводства - всего</t>
  </si>
  <si>
    <t>Число мест в  дневных общеобразовательных организациях -  всего</t>
  </si>
  <si>
    <t>Число мест в  дневных общеобразовательных организациях ТУО -  всего</t>
  </si>
  <si>
    <t>Из общего числа дневных общеобразовательных организаций ТУО - число малокомплектных  сельских общеобразовательных организаций</t>
  </si>
  <si>
    <t>Численность детей от 7 до 15 лет, не обучающихся в общеобр. организациях ТУО на начало учебного года</t>
  </si>
  <si>
    <t xml:space="preserve">Численность учащихся  дневных общеобразовательных организаций ТУО - всего </t>
  </si>
  <si>
    <t>Средняя наполняемость классов в общеобразовательных организациях</t>
  </si>
  <si>
    <t>учителей</t>
  </si>
  <si>
    <t>работников дошкольных образовательных организаций</t>
  </si>
  <si>
    <t>18.8.1.</t>
  </si>
  <si>
    <t>18.7.1.</t>
  </si>
  <si>
    <t>18.7.2.</t>
  </si>
  <si>
    <t>18.7.3.</t>
  </si>
  <si>
    <t>18.7.4.</t>
  </si>
  <si>
    <t>18.12.1.</t>
  </si>
  <si>
    <t>18.12.2.</t>
  </si>
  <si>
    <t>18.12.3.</t>
  </si>
  <si>
    <t>18.12.4.</t>
  </si>
  <si>
    <t>18.14.1.</t>
  </si>
  <si>
    <t>18.16.2.</t>
  </si>
  <si>
    <t>18.16.3.</t>
  </si>
  <si>
    <t>18.16.4.</t>
  </si>
  <si>
    <t>18.19.1.</t>
  </si>
  <si>
    <t>18.23.1.</t>
  </si>
  <si>
    <t>18.24.1.</t>
  </si>
  <si>
    <t>18.26.1.</t>
  </si>
  <si>
    <t>18.26.2.</t>
  </si>
  <si>
    <t>18.26.3.</t>
  </si>
  <si>
    <t>18.26.4.</t>
  </si>
  <si>
    <t>18.27.</t>
  </si>
  <si>
    <t>18.28.</t>
  </si>
  <si>
    <t>18.29.</t>
  </si>
  <si>
    <t>18.29.1.</t>
  </si>
  <si>
    <t>18.30.</t>
  </si>
  <si>
    <t>Из численности учащихся в общеобразовательных организациях ТУО - учащиеся в I смену</t>
  </si>
  <si>
    <t>18.31.</t>
  </si>
  <si>
    <t>18.32.</t>
  </si>
  <si>
    <t>18.32.1.</t>
  </si>
  <si>
    <t>18.32.2.</t>
  </si>
  <si>
    <t>18.32.3.</t>
  </si>
  <si>
    <t>18.33.</t>
  </si>
  <si>
    <t>Из общего числа дошкольных образовательных организаций ТУО</t>
  </si>
  <si>
    <t>Доля фактически используемых сельскохозяйственных угодий в общей площади сельскохозяйственных угодий</t>
  </si>
  <si>
    <t>5.8.4.1.1.</t>
  </si>
  <si>
    <t>5.8.4.2.</t>
  </si>
  <si>
    <t>5.8.4.3.</t>
  </si>
  <si>
    <t>5.8.4.4.</t>
  </si>
  <si>
    <t>5.8.5.</t>
  </si>
  <si>
    <t>5.8.5.1.</t>
  </si>
  <si>
    <t>11.1.3.</t>
  </si>
  <si>
    <t>11.1.3.1.</t>
  </si>
  <si>
    <t>11.1.3.2.</t>
  </si>
  <si>
    <t>11.1.3.3.</t>
  </si>
  <si>
    <t>11.1.3.4.</t>
  </si>
  <si>
    <t xml:space="preserve">по видам услуг: </t>
  </si>
  <si>
    <t>из них:</t>
  </si>
  <si>
    <t>сельхозорганизации</t>
  </si>
  <si>
    <t>крестьянские (фермерские) хозяйства</t>
  </si>
  <si>
    <t>Численность трудовых ресурсов</t>
  </si>
  <si>
    <t>Из общего числа дневных общеобразовательных организаций ТУО:</t>
  </si>
  <si>
    <t>Численность занятых в экономике (среднегодовая) - всего</t>
  </si>
  <si>
    <t xml:space="preserve">Численность экономически активного населения ЭАН </t>
  </si>
  <si>
    <t>Учащиеся в трудоспособном возрасте,обучающиеся с отрывом от производства</t>
  </si>
  <si>
    <t>Лица в трудоспособном возрасте не занятые трудовой деятельностью и учебой</t>
  </si>
  <si>
    <t>15.8.1.</t>
  </si>
  <si>
    <t>15.12.</t>
  </si>
  <si>
    <t>15.13.</t>
  </si>
  <si>
    <t>15.13.1.</t>
  </si>
  <si>
    <t>15.13.2.</t>
  </si>
  <si>
    <t>Количество зарегистрированных малых предприятий - всего 
(по состоянию на конец года)</t>
  </si>
  <si>
    <r>
      <t xml:space="preserve">Уровень безработицы (по методологии МОТ) 
</t>
    </r>
    <r>
      <rPr>
        <i/>
        <sz val="12"/>
        <color indexed="12"/>
        <rFont val="Arial Narrow"/>
        <family val="2"/>
        <charset val="204"/>
      </rPr>
      <t>(расчет: = (15.10) / (15.2) * 100)</t>
    </r>
  </si>
  <si>
    <r>
      <t xml:space="preserve">Уровень зарегистрированной безработицы
</t>
    </r>
    <r>
      <rPr>
        <i/>
        <sz val="12"/>
        <color indexed="12"/>
        <rFont val="Arial Narrow"/>
        <family val="2"/>
        <charset val="204"/>
      </rPr>
      <t>(контроль: = (15.8) / (15.2) * 100)</t>
    </r>
  </si>
  <si>
    <t>в том числе получающих пенсии по старости</t>
  </si>
  <si>
    <t>15.12.1</t>
  </si>
  <si>
    <t>24. МУНИЦИПАЛЬНАЯ СЛУЖБА</t>
  </si>
  <si>
    <t>22. Туризм и рекреация</t>
  </si>
  <si>
    <t>18</t>
  </si>
  <si>
    <t>22</t>
  </si>
  <si>
    <t>23</t>
  </si>
  <si>
    <t>24</t>
  </si>
  <si>
    <t>36</t>
  </si>
  <si>
    <t>37</t>
  </si>
  <si>
    <t>40</t>
  </si>
  <si>
    <t>44</t>
  </si>
  <si>
    <t>50</t>
  </si>
  <si>
    <t>52</t>
  </si>
  <si>
    <t>от средних предприятий</t>
  </si>
  <si>
    <t>8.8.3.</t>
  </si>
  <si>
    <t>8.8.3.1.</t>
  </si>
  <si>
    <t>8.8.3.2.</t>
  </si>
  <si>
    <t xml:space="preserve">23. Охрана окружающей среды                                                                                               </t>
  </si>
  <si>
    <t xml:space="preserve">24. Муниципальная служба                                                                                               </t>
  </si>
  <si>
    <t>структурными подразделениями Минэкономразвития РД</t>
  </si>
  <si>
    <t>ОРГАНЫ МЕСТНОГО САМОУПРАВЛЕНИЯ</t>
  </si>
  <si>
    <t>Число домо-хозяйств</t>
  </si>
  <si>
    <t>2.3.1.</t>
  </si>
  <si>
    <t>2.3.2.</t>
  </si>
  <si>
    <t>2.3.3.</t>
  </si>
  <si>
    <t>2.5.1.</t>
  </si>
  <si>
    <t>с Законом РД от 13.01.05 г. № 6 "О статусе и границах муниципальных образований"</t>
  </si>
  <si>
    <t>4.3.</t>
  </si>
  <si>
    <t>Производство  промышленной продукции в разрезе предприятий:</t>
  </si>
  <si>
    <r>
      <t xml:space="preserve">Из общего объема средств государственной поддержки - по направлениям </t>
    </r>
    <r>
      <rPr>
        <i/>
        <sz val="12"/>
        <rFont val="Arial Narrow"/>
        <family val="2"/>
        <charset val="204"/>
      </rPr>
      <t>(перечислить)</t>
    </r>
    <r>
      <rPr>
        <sz val="12"/>
        <rFont val="Arial Narrow"/>
        <family val="2"/>
        <charset val="204"/>
      </rPr>
      <t>:</t>
    </r>
  </si>
  <si>
    <t>добыча прочих полезных ископаемых</t>
  </si>
  <si>
    <t>предоставление услуг в области добычи полезных ископаемых</t>
  </si>
  <si>
    <t>4.1.1.3.</t>
  </si>
  <si>
    <t>производство пищевых продуктов</t>
  </si>
  <si>
    <t>производство напитков</t>
  </si>
  <si>
    <t>производство прочей неметаллической минеральной продукции</t>
  </si>
  <si>
    <t>производство готовых металлических изделий, кроме машин и оборудования</t>
  </si>
  <si>
    <t>производство машин и оборудования, не включенных в другие группировки</t>
  </si>
  <si>
    <t>производство автотранспортных средств,  прицепов и полуприцепов</t>
  </si>
  <si>
    <t>обработка древесины и производство изделий из дерева, производство мебели</t>
  </si>
  <si>
    <t>производство одежды и текстильных изделий</t>
  </si>
  <si>
    <t xml:space="preserve">производство бумвги и бумажных изделий, деятельность полиграфическая </t>
  </si>
  <si>
    <t>производство химических веществ и химических продуктов</t>
  </si>
  <si>
    <t>производство нефти и нефтепродуктов</t>
  </si>
  <si>
    <t>4.1.2.14.</t>
  </si>
  <si>
    <t>4.1.2.15.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</si>
  <si>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</si>
  <si>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</si>
  <si>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4.1.4.</t>
  </si>
  <si>
    <t>в том числе:
налог, взимаемый в связи с применением упрощенной системе налогообложения</t>
  </si>
  <si>
    <t>Кадастровая стоимость стоимость имущества физических лиц - всего</t>
  </si>
  <si>
    <t xml:space="preserve">комнат, частей квартир
</t>
  </si>
  <si>
    <t xml:space="preserve">жилых домов
</t>
  </si>
  <si>
    <t>единых недвижимых комплексов</t>
  </si>
  <si>
    <t>Ставки налога на имущество физических лиц принятые муниципальным образованием вотношении</t>
  </si>
  <si>
    <t xml:space="preserve">жилых домов, частей жилых домов, квартир, частей квартир, комнат
</t>
  </si>
  <si>
    <t xml:space="preserve">объектов незавершенного строительства в случае, если проектируемым назначением таких объектов является жилой дом
</t>
  </si>
  <si>
    <t xml:space="preserve">единых недвижимых комплексов
</t>
  </si>
  <si>
    <t xml:space="preserve">гаражей и машино-мест, в том числе расположенных в объектах налогообложения
</t>
  </si>
  <si>
    <t xml:space="preserve">хозяйственных строений или сооружений
</t>
  </si>
  <si>
    <t>11.6.6</t>
  </si>
  <si>
    <t xml:space="preserve">в отношении объектов налогообложения, включенных в перечень, определяемый в соответствии с пунктом 7 статьи 378.2 НК РФ, в отношении объектов налогообложения, предусмотренных абзацем вторым пункта 10 статьи 378.2 НК РФ, а также в отношении объектов налогообложения, кадастровая стоимость каждого из которых превышает 300 миллионов рублей
</t>
  </si>
  <si>
    <t>11.6.7</t>
  </si>
  <si>
    <t xml:space="preserve">в отношении прочих объектов налогообложения
</t>
  </si>
  <si>
    <t>в том числе: 
дотации от других бюджетов бюджетной системы РФ</t>
  </si>
  <si>
    <t>национальная экономика</t>
  </si>
  <si>
    <t>жилищно-коммунальное хозяйство</t>
  </si>
  <si>
    <t>охрана окружающей среды</t>
  </si>
  <si>
    <t>культура, кинематография и средства массовой информации</t>
  </si>
  <si>
    <t>здравоохранение и спорт</t>
  </si>
  <si>
    <t>социальная политика</t>
  </si>
  <si>
    <t>прочие расходы</t>
  </si>
  <si>
    <t xml:space="preserve">в том числе :
квартир, части жилых домов
</t>
  </si>
  <si>
    <t>2023 г.:</t>
  </si>
  <si>
    <t>2024 г.:</t>
  </si>
  <si>
    <t>2025 г.:</t>
  </si>
  <si>
    <t>2026 г.:</t>
  </si>
  <si>
    <t>перечень проектов 2022 г.:</t>
  </si>
  <si>
    <t>2023г.:</t>
  </si>
  <si>
    <t>Свободные земельные участки, пригодные для реализации инвестиционных проектов</t>
  </si>
  <si>
    <t>Свободные производственные площади пригодные для реализации инвестиционных проектов</t>
  </si>
  <si>
    <t>доходы от использования имущества, нах-ся в  муниципальной собственности</t>
  </si>
  <si>
    <t>общегосударственные вопросы</t>
  </si>
  <si>
    <t>16.2.3.3.</t>
  </si>
  <si>
    <t>24.1.</t>
  </si>
  <si>
    <t>24.1.1</t>
  </si>
  <si>
    <t>24.2.</t>
  </si>
  <si>
    <t>24.2.1</t>
  </si>
  <si>
    <t>24.3.</t>
  </si>
  <si>
    <t>24.4.</t>
  </si>
  <si>
    <t>24.5.</t>
  </si>
  <si>
    <t>24.5.1.</t>
  </si>
  <si>
    <t>24.6.</t>
  </si>
  <si>
    <t>24.6.1.</t>
  </si>
  <si>
    <t>24.7.</t>
  </si>
  <si>
    <t>24.8.</t>
  </si>
  <si>
    <t>24.9.</t>
  </si>
  <si>
    <t>24.9.1.</t>
  </si>
  <si>
    <t>24.10.</t>
  </si>
  <si>
    <t>24.10.1.</t>
  </si>
  <si>
    <t>24.11.</t>
  </si>
  <si>
    <t>24.11.1.</t>
  </si>
  <si>
    <t>Производство продукции сельского хозяйства 
в хозяйствах всех категорий 
в натуральном выражении:</t>
  </si>
  <si>
    <t>за 2021 год</t>
  </si>
  <si>
    <t>за 2022 год</t>
  </si>
  <si>
    <t>за 2023 год</t>
  </si>
  <si>
    <t>за 2024 год</t>
  </si>
  <si>
    <t>за 2025 год</t>
  </si>
  <si>
    <t>Обеспечение жильем социально-незащищенных слоев населения - всего</t>
  </si>
  <si>
    <t>Спортивные сооружения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</si>
</sst>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4"/>
      <name val="Arial Cyr"/>
      <family val="2"/>
      <charset val="204"/>
    </font>
    <font>
      <b/>
      <i/>
      <sz val="12"/>
      <name val="Arial Cyr"/>
      <family val="2"/>
      <charset val="204"/>
    </font>
    <font>
      <i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2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i/>
      <sz val="12"/>
      <name val="Arial Narrow"/>
      <family val="2"/>
      <charset val="204"/>
    </font>
    <font>
      <sz val="10"/>
      <name val="Arial Cyr"/>
      <charset val="204"/>
    </font>
    <font>
      <sz val="11"/>
      <name val="Arial Narrow"/>
      <family val="2"/>
      <charset val="204"/>
    </font>
    <font>
      <b/>
      <i/>
      <sz val="12"/>
      <name val="Arial Narrow"/>
      <family val="2"/>
      <charset val="204"/>
    </font>
    <font>
      <i/>
      <sz val="12"/>
      <color indexed="12"/>
      <name val="Arial Narrow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6"/>
      <name val="Times New Roman"/>
      <family val="1"/>
      <charset val="204"/>
    </font>
    <font>
      <b/>
      <i/>
      <sz val="10"/>
      <name val="Arial Cyr"/>
      <charset val="204"/>
    </font>
    <font>
      <b/>
      <sz val="14"/>
      <color indexed="53"/>
      <name val="Arial Cyr"/>
      <family val="2"/>
      <charset val="204"/>
    </font>
    <font>
      <i/>
      <sz val="12"/>
      <name val="Arial Cyr"/>
      <charset val="204"/>
    </font>
    <font>
      <sz val="10"/>
      <name val="Arial Cyr"/>
      <charset val="204"/>
    </font>
    <font>
      <i/>
      <sz val="10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1"/>
      <name val="Arial Cyr"/>
      <family val="2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8" fillId="0" borderId="4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9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Continuous" vertical="center"/>
    </xf>
    <xf numFmtId="49" fontId="8" fillId="0" borderId="8" xfId="0" applyNumberFormat="1" applyFont="1" applyBorder="1" applyAlignment="1">
      <alignment horizontal="centerContinuous" vertical="center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  <xf numFmtId="0" fontId="12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Continuous" vertical="center"/>
    </xf>
    <xf numFmtId="49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shrinkToFit="1"/>
    </xf>
    <xf numFmtId="0" fontId="18" fillId="0" borderId="1" xfId="0" applyFont="1" applyBorder="1" applyAlignment="1">
      <alignment horizontal="left" vertical="center" wrapText="1" indent="2"/>
    </xf>
    <xf numFmtId="0" fontId="18" fillId="0" borderId="1" xfId="0" applyFont="1" applyBorder="1" applyAlignment="1" applyProtection="1">
      <alignment horizontal="center" vertical="center"/>
      <protection locked="0"/>
    </xf>
    <xf numFmtId="49" fontId="0" fillId="0" borderId="0" xfId="0" applyNumberFormat="1"/>
    <xf numFmtId="49" fontId="16" fillId="0" borderId="1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shrinkToFit="1"/>
    </xf>
    <xf numFmtId="2" fontId="17" fillId="0" borderId="1" xfId="0" applyNumberFormat="1" applyFont="1" applyBorder="1" applyAlignment="1">
      <alignment horizontal="left" vertical="center" indent="1"/>
    </xf>
    <xf numFmtId="2" fontId="17" fillId="0" borderId="12" xfId="0" applyNumberFormat="1" applyFont="1" applyBorder="1" applyAlignment="1">
      <alignment horizontal="left" vertical="center" indent="1"/>
    </xf>
    <xf numFmtId="0" fontId="16" fillId="0" borderId="1" xfId="0" applyFont="1" applyBorder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>
      <alignment horizontal="left" vertical="center" wrapText="1" indent="4"/>
    </xf>
    <xf numFmtId="0" fontId="18" fillId="0" borderId="1" xfId="0" applyFont="1" applyBorder="1" applyAlignment="1">
      <alignment horizontal="left" vertical="center" wrapText="1" indent="4"/>
    </xf>
    <xf numFmtId="49" fontId="1" fillId="0" borderId="0" xfId="0" applyNumberFormat="1" applyFont="1"/>
    <xf numFmtId="49" fontId="7" fillId="0" borderId="4" xfId="0" applyNumberFormat="1" applyFont="1" applyBorder="1" applyAlignment="1">
      <alignment horizontal="centerContinuous" vertical="center"/>
    </xf>
    <xf numFmtId="49" fontId="15" fillId="0" borderId="0" xfId="0" applyNumberFormat="1" applyFont="1"/>
    <xf numFmtId="49" fontId="20" fillId="0" borderId="0" xfId="0" applyNumberFormat="1" applyFont="1"/>
    <xf numFmtId="0" fontId="8" fillId="0" borderId="14" xfId="0" applyFont="1" applyBorder="1" applyAlignment="1">
      <alignment horizontal="centerContinuous" vertical="center"/>
    </xf>
    <xf numFmtId="0" fontId="7" fillId="0" borderId="15" xfId="0" applyFont="1" applyBorder="1" applyAlignment="1">
      <alignment horizontal="centerContinuous" vertical="center"/>
    </xf>
    <xf numFmtId="0" fontId="8" fillId="0" borderId="16" xfId="0" applyFont="1" applyBorder="1" applyAlignment="1">
      <alignment horizontal="centerContinuous" vertical="center"/>
    </xf>
    <xf numFmtId="0" fontId="7" fillId="0" borderId="17" xfId="0" applyFont="1" applyBorder="1" applyAlignment="1">
      <alignment horizontal="centerContinuous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14" fillId="0" borderId="18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7" fillId="0" borderId="1" xfId="0" applyNumberFormat="1" applyFont="1" applyBorder="1" applyAlignment="1">
      <alignment horizontal="left" vertical="center" indent="1"/>
    </xf>
    <xf numFmtId="49" fontId="17" fillId="0" borderId="1" xfId="0" applyNumberFormat="1" applyFont="1" applyBorder="1" applyAlignment="1">
      <alignment horizontal="center" wrapText="1" shrinkToFit="1"/>
    </xf>
    <xf numFmtId="0" fontId="18" fillId="0" borderId="1" xfId="0" applyFont="1" applyBorder="1" applyAlignment="1">
      <alignment horizontal="left" vertical="center" wrapText="1" indent="6"/>
    </xf>
    <xf numFmtId="49" fontId="21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 indent="3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21" xfId="0" applyFont="1" applyBorder="1" applyAlignment="1">
      <alignment horizontal="centerContinuous" vertical="center"/>
    </xf>
    <xf numFmtId="0" fontId="7" fillId="0" borderId="22" xfId="0" applyFont="1" applyBorder="1" applyAlignment="1">
      <alignment horizontal="centerContinuous" vertical="center"/>
    </xf>
    <xf numFmtId="0" fontId="0" fillId="0" borderId="0" xfId="0" applyAlignment="1">
      <alignment wrapText="1"/>
    </xf>
    <xf numFmtId="2" fontId="17" fillId="0" borderId="23" xfId="0" applyNumberFormat="1" applyFont="1" applyBorder="1" applyAlignment="1">
      <alignment horizontal="left" vertical="center" indent="1"/>
    </xf>
    <xf numFmtId="0" fontId="18" fillId="0" borderId="23" xfId="0" applyFont="1" applyBorder="1" applyAlignment="1">
      <alignment horizontal="left" vertical="center" wrapText="1" indent="2"/>
    </xf>
    <xf numFmtId="0" fontId="18" fillId="0" borderId="23" xfId="0" applyFont="1" applyBorder="1" applyAlignment="1">
      <alignment horizontal="center" vertical="center" wrapText="1"/>
    </xf>
    <xf numFmtId="49" fontId="17" fillId="0" borderId="23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shrinkToFit="1"/>
    </xf>
    <xf numFmtId="0" fontId="18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14" fillId="0" borderId="0" xfId="0" applyFont="1" applyAlignment="1">
      <alignment horizontal="right"/>
    </xf>
    <xf numFmtId="49" fontId="15" fillId="0" borderId="0" xfId="0" applyNumberFormat="1" applyFont="1" applyAlignment="1">
      <alignment horizontal="left"/>
    </xf>
    <xf numFmtId="0" fontId="15" fillId="0" borderId="0" xfId="0" applyFont="1"/>
    <xf numFmtId="0" fontId="4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2" fontId="17" fillId="0" borderId="24" xfId="0" applyNumberFormat="1" applyFont="1" applyBorder="1" applyAlignment="1">
      <alignment horizontal="left" vertical="center" indent="1"/>
    </xf>
    <xf numFmtId="0" fontId="18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shrinkToFit="1"/>
    </xf>
    <xf numFmtId="2" fontId="17" fillId="0" borderId="0" xfId="0" applyNumberFormat="1" applyFont="1" applyAlignment="1">
      <alignment horizontal="left" vertical="center" inden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Continuous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49" fontId="17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centerContinuous" vertical="center"/>
    </xf>
    <xf numFmtId="0" fontId="24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 vertical="center"/>
    </xf>
    <xf numFmtId="0" fontId="27" fillId="0" borderId="0" xfId="0" applyFont="1" applyAlignment="1">
      <alignment horizontal="centerContinuous"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 indent="4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 indent="2"/>
    </xf>
    <xf numFmtId="49" fontId="0" fillId="0" borderId="1" xfId="0" applyNumberFormat="1" applyBorder="1"/>
    <xf numFmtId="49" fontId="0" fillId="0" borderId="0" xfId="0" applyNumberFormat="1" applyAlignment="1">
      <alignment horizontal="center"/>
    </xf>
    <xf numFmtId="0" fontId="2" fillId="0" borderId="1" xfId="0" applyFont="1" applyBorder="1"/>
    <xf numFmtId="49" fontId="17" fillId="0" borderId="25" xfId="0" applyNumberFormat="1" applyFont="1" applyBorder="1" applyAlignment="1">
      <alignment horizontal="center" vertical="center" wrapText="1"/>
    </xf>
    <xf numFmtId="49" fontId="16" fillId="0" borderId="26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49" fontId="16" fillId="0" borderId="27" xfId="0" applyNumberFormat="1" applyFont="1" applyBorder="1" applyAlignment="1">
      <alignment horizontal="center" vertical="center" wrapText="1"/>
    </xf>
    <xf numFmtId="0" fontId="17" fillId="0" borderId="0" xfId="0" applyFont="1"/>
    <xf numFmtId="0" fontId="29" fillId="0" borderId="4" xfId="0" applyFont="1" applyBorder="1" applyAlignment="1">
      <alignment horizontal="centerContinuous" vertical="center"/>
    </xf>
    <xf numFmtId="49" fontId="18" fillId="0" borderId="2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left" vertical="center" indent="1"/>
    </xf>
    <xf numFmtId="0" fontId="11" fillId="0" borderId="0" xfId="0" applyFont="1" applyAlignment="1">
      <alignment vertical="center" wrapText="1"/>
    </xf>
    <xf numFmtId="49" fontId="17" fillId="0" borderId="25" xfId="0" applyNumberFormat="1" applyFont="1" applyBorder="1" applyAlignment="1">
      <alignment horizontal="left" vertical="center" indent="1"/>
    </xf>
    <xf numFmtId="0" fontId="18" fillId="0" borderId="25" xfId="0" applyFont="1" applyBorder="1" applyAlignment="1">
      <alignment horizontal="left" vertical="center" wrapText="1" indent="4"/>
    </xf>
    <xf numFmtId="0" fontId="18" fillId="0" borderId="25" xfId="0" applyFont="1" applyBorder="1" applyAlignment="1">
      <alignment horizontal="left" vertical="center" wrapText="1" indent="2"/>
    </xf>
    <xf numFmtId="0" fontId="18" fillId="0" borderId="1" xfId="0" applyFont="1" applyBorder="1" applyAlignment="1">
      <alignment horizontal="left" vertical="center" wrapText="1" indent="1"/>
    </xf>
    <xf numFmtId="0" fontId="16" fillId="0" borderId="27" xfId="0" applyFont="1" applyBorder="1" applyAlignment="1">
      <alignment horizontal="center" vertical="center" shrinkToFit="1"/>
    </xf>
    <xf numFmtId="0" fontId="18" fillId="0" borderId="23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 indent="4"/>
    </xf>
    <xf numFmtId="0" fontId="18" fillId="0" borderId="9" xfId="0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shrinkToFit="1"/>
    </xf>
    <xf numFmtId="0" fontId="18" fillId="0" borderId="19" xfId="0" applyFont="1" applyBorder="1" applyAlignment="1">
      <alignment shrinkToFit="1"/>
    </xf>
    <xf numFmtId="0" fontId="18" fillId="0" borderId="1" xfId="0" applyFont="1" applyBorder="1" applyAlignment="1">
      <alignment vertical="center"/>
    </xf>
    <xf numFmtId="49" fontId="0" fillId="0" borderId="1" xfId="0" applyNumberFormat="1" applyBorder="1" applyAlignment="1">
      <alignment horizontal="left" vertical="center" indent="1"/>
    </xf>
    <xf numFmtId="0" fontId="25" fillId="0" borderId="0" xfId="0" applyFont="1" applyAlignment="1">
      <alignment horizontal="centerContinuous" vertical="center" wrapText="1"/>
    </xf>
    <xf numFmtId="0" fontId="18" fillId="0" borderId="9" xfId="0" applyFont="1" applyBorder="1" applyAlignment="1">
      <alignment horizontal="left" vertical="center" wrapText="1" indent="2"/>
    </xf>
    <xf numFmtId="0" fontId="18" fillId="0" borderId="9" xfId="0" applyFont="1" applyBorder="1" applyAlignment="1">
      <alignment horizontal="left" vertical="center" wrapText="1"/>
    </xf>
    <xf numFmtId="2" fontId="17" fillId="0" borderId="3" xfId="0" applyNumberFormat="1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wrapText="1" indent="4"/>
    </xf>
    <xf numFmtId="0" fontId="18" fillId="0" borderId="3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shrinkToFit="1"/>
    </xf>
    <xf numFmtId="49" fontId="0" fillId="0" borderId="6" xfId="0" applyNumberFormat="1" applyBorder="1" applyAlignment="1">
      <alignment horizontal="left"/>
    </xf>
    <xf numFmtId="49" fontId="0" fillId="0" borderId="6" xfId="0" applyNumberFormat="1" applyBorder="1"/>
    <xf numFmtId="0" fontId="0" fillId="0" borderId="6" xfId="0" applyBorder="1"/>
    <xf numFmtId="2" fontId="17" fillId="0" borderId="25" xfId="0" applyNumberFormat="1" applyFont="1" applyBorder="1" applyAlignment="1">
      <alignment horizontal="left" vertical="center" indent="1"/>
    </xf>
    <xf numFmtId="2" fontId="17" fillId="0" borderId="28" xfId="0" applyNumberFormat="1" applyFont="1" applyBorder="1" applyAlignment="1">
      <alignment horizontal="left" vertical="center" indent="1"/>
    </xf>
    <xf numFmtId="0" fontId="18" fillId="0" borderId="23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top" wrapText="1" indent="5"/>
    </xf>
    <xf numFmtId="0" fontId="18" fillId="0" borderId="1" xfId="0" applyFont="1" applyBorder="1" applyAlignment="1">
      <alignment horizontal="left" vertical="center" indent="5"/>
    </xf>
    <xf numFmtId="0" fontId="18" fillId="0" borderId="1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left" vertical="center" wrapText="1"/>
    </xf>
    <xf numFmtId="49" fontId="1" fillId="0" borderId="1" xfId="0" applyNumberFormat="1" applyFont="1" applyBorder="1"/>
    <xf numFmtId="0" fontId="33" fillId="0" borderId="25" xfId="0" applyFont="1" applyBorder="1" applyAlignment="1">
      <alignment horizontal="left" vertical="center" wrapText="1" indent="4"/>
    </xf>
    <xf numFmtId="0" fontId="33" fillId="0" borderId="1" xfId="0" applyFont="1" applyBorder="1" applyAlignment="1">
      <alignment horizontal="left" vertical="center" wrapText="1" indent="4"/>
    </xf>
    <xf numFmtId="0" fontId="18" fillId="0" borderId="23" xfId="0" applyFont="1" applyBorder="1" applyAlignment="1">
      <alignment horizontal="left" vertical="center" wrapText="1" indent="6"/>
    </xf>
    <xf numFmtId="0" fontId="18" fillId="0" borderId="1" xfId="0" applyFont="1" applyBorder="1" applyAlignment="1">
      <alignment horizontal="left" vertical="top" wrapText="1" indent="3"/>
    </xf>
    <xf numFmtId="0" fontId="0" fillId="0" borderId="24" xfId="0" applyBorder="1" applyAlignment="1">
      <alignment horizontal="left" vertical="center" wrapText="1" indent="2"/>
    </xf>
    <xf numFmtId="0" fontId="18" fillId="0" borderId="1" xfId="0" applyFont="1" applyBorder="1" applyAlignment="1" applyProtection="1">
      <alignment shrinkToFit="1"/>
      <protection locked="0"/>
    </xf>
    <xf numFmtId="0" fontId="18" fillId="0" borderId="12" xfId="0" applyFont="1" applyBorder="1" applyAlignment="1" applyProtection="1">
      <alignment shrinkToFit="1"/>
      <protection locked="0"/>
    </xf>
    <xf numFmtId="0" fontId="18" fillId="0" borderId="23" xfId="0" applyFont="1" applyBorder="1" applyAlignment="1" applyProtection="1">
      <alignment shrinkToFit="1"/>
      <protection locked="0"/>
    </xf>
    <xf numFmtId="0" fontId="18" fillId="0" borderId="0" xfId="0" applyFont="1" applyAlignment="1" applyProtection="1">
      <alignment shrinkToFi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 indent="4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18" fillId="0" borderId="1" xfId="0" applyFont="1" applyBorder="1" applyAlignment="1" applyProtection="1">
      <alignment horizontal="left" vertical="center" wrapText="1" indent="2"/>
      <protection locked="0"/>
    </xf>
    <xf numFmtId="0" fontId="18" fillId="0" borderId="1" xfId="0" applyFont="1" applyBorder="1" applyAlignment="1" applyProtection="1">
      <alignment horizontal="left" vertical="center" wrapText="1" indent="4"/>
      <protection locked="0"/>
    </xf>
    <xf numFmtId="0" fontId="0" fillId="0" borderId="1" xfId="0" applyBorder="1" applyProtection="1">
      <protection locked="0"/>
    </xf>
    <xf numFmtId="0" fontId="2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1" xfId="0" applyFont="1" applyBorder="1" applyAlignment="1" applyProtection="1">
      <alignment horizontal="center" vertical="center" shrinkToFit="1"/>
      <protection locked="0"/>
    </xf>
    <xf numFmtId="0" fontId="1" fillId="0" borderId="0" xfId="0" applyFont="1" applyProtection="1"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7" fillId="0" borderId="1" xfId="0" applyNumberFormat="1" applyFont="1" applyBorder="1" applyAlignment="1" applyProtection="1">
      <alignment horizontal="left" vertical="center" indent="1"/>
      <protection locked="0"/>
    </xf>
    <xf numFmtId="0" fontId="34" fillId="0" borderId="1" xfId="0" applyFont="1" applyBorder="1" applyAlignment="1">
      <alignment horizontal="center" vertical="center" wrapText="1"/>
    </xf>
    <xf numFmtId="0" fontId="18" fillId="0" borderId="25" xfId="0" applyFont="1" applyBorder="1" applyAlignment="1" applyProtection="1">
      <alignment shrinkToFit="1"/>
      <protection locked="0"/>
    </xf>
    <xf numFmtId="0" fontId="35" fillId="0" borderId="1" xfId="0" applyFont="1" applyBorder="1"/>
    <xf numFmtId="0" fontId="18" fillId="0" borderId="9" xfId="0" applyFont="1" applyBorder="1" applyAlignment="1" applyProtection="1">
      <alignment shrinkToFit="1"/>
      <protection locked="0"/>
    </xf>
    <xf numFmtId="0" fontId="18" fillId="0" borderId="19" xfId="0" applyFont="1" applyBorder="1" applyAlignment="1" applyProtection="1">
      <alignment shrinkToFit="1"/>
      <protection locked="0"/>
    </xf>
    <xf numFmtId="0" fontId="1" fillId="0" borderId="1" xfId="0" applyFont="1" applyBorder="1" applyProtection="1">
      <protection locked="0"/>
    </xf>
    <xf numFmtId="49" fontId="10" fillId="0" borderId="20" xfId="0" applyNumberFormat="1" applyFont="1" applyBorder="1" applyAlignment="1" applyProtection="1">
      <alignment horizontal="right" vertical="center"/>
      <protection locked="0"/>
    </xf>
    <xf numFmtId="49" fontId="0" fillId="0" borderId="19" xfId="0" applyNumberFormat="1" applyBorder="1" applyAlignment="1" applyProtection="1">
      <alignment horizontal="left" vertical="center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49" fontId="10" fillId="0" borderId="6" xfId="0" applyNumberFormat="1" applyFont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 applyProtection="1">
      <alignment horizontal="left" vertical="center"/>
      <protection locked="0"/>
    </xf>
    <xf numFmtId="49" fontId="0" fillId="0" borderId="6" xfId="0" applyNumberFormat="1" applyBorder="1" applyAlignment="1" applyProtection="1">
      <alignment vertical="center"/>
      <protection locked="0"/>
    </xf>
    <xf numFmtId="49" fontId="0" fillId="0" borderId="3" xfId="0" applyNumberFormat="1" applyBorder="1" applyAlignment="1" applyProtection="1">
      <alignment vertical="center"/>
      <protection locked="0"/>
    </xf>
    <xf numFmtId="49" fontId="0" fillId="0" borderId="3" xfId="0" applyNumberFormat="1" applyBorder="1" applyAlignment="1" applyProtection="1">
      <alignment horizontal="left" vertical="center"/>
      <protection locked="0"/>
    </xf>
    <xf numFmtId="49" fontId="10" fillId="0" borderId="19" xfId="0" applyNumberFormat="1" applyFont="1" applyBorder="1" applyAlignment="1" applyProtection="1">
      <alignment horizontal="left" vertical="center"/>
      <protection locked="0"/>
    </xf>
    <xf numFmtId="49" fontId="10" fillId="0" borderId="1" xfId="0" applyNumberFormat="1" applyFont="1" applyBorder="1" applyAlignment="1" applyProtection="1">
      <alignment vertical="center"/>
      <protection locked="0"/>
    </xf>
    <xf numFmtId="49" fontId="0" fillId="0" borderId="0" xfId="0" applyNumberFormat="1" applyProtection="1">
      <protection locked="0"/>
    </xf>
    <xf numFmtId="49" fontId="10" fillId="0" borderId="0" xfId="0" applyNumberFormat="1" applyFont="1" applyAlignment="1" applyProtection="1">
      <alignment horizontal="righ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shrinkToFit="1"/>
      <protection locked="0"/>
    </xf>
    <xf numFmtId="0" fontId="9" fillId="0" borderId="0" xfId="0" applyFont="1" applyProtection="1">
      <protection locked="0"/>
    </xf>
    <xf numFmtId="0" fontId="3" fillId="0" borderId="3" xfId="0" applyFont="1" applyBorder="1" applyAlignment="1" applyProtection="1">
      <alignment shrinkToFit="1"/>
      <protection locked="0"/>
    </xf>
    <xf numFmtId="0" fontId="0" fillId="0" borderId="3" xfId="0" applyBorder="1" applyProtection="1">
      <protection locked="0"/>
    </xf>
    <xf numFmtId="0" fontId="6" fillId="0" borderId="0" xfId="0" applyFont="1" applyAlignment="1" applyProtection="1">
      <alignment shrinkToFit="1"/>
      <protection locked="0"/>
    </xf>
    <xf numFmtId="0" fontId="3" fillId="0" borderId="3" xfId="0" applyFont="1" applyBorder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8" fillId="0" borderId="7" xfId="0" applyFont="1" applyBorder="1" applyAlignment="1" applyProtection="1">
      <alignment horizontal="centerContinuous" vertical="center"/>
      <protection locked="0"/>
    </xf>
    <xf numFmtId="0" fontId="7" fillId="0" borderId="4" xfId="0" applyFont="1" applyBorder="1" applyAlignment="1" applyProtection="1">
      <alignment horizontal="centerContinuous" vertical="center"/>
      <protection locked="0"/>
    </xf>
    <xf numFmtId="0" fontId="0" fillId="0" borderId="4" xfId="0" applyBorder="1" applyAlignment="1" applyProtection="1">
      <alignment horizontal="centerContinuous" vertical="center"/>
      <protection locked="0"/>
    </xf>
    <xf numFmtId="0" fontId="0" fillId="0" borderId="5" xfId="0" applyBorder="1" applyAlignment="1" applyProtection="1">
      <alignment horizontal="centerContinuous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4" fillId="0" borderId="9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9" fillId="0" borderId="0" xfId="0" applyFont="1" applyAlignment="1" applyProtection="1">
      <alignment horizontal="left"/>
      <protection locked="0"/>
    </xf>
    <xf numFmtId="0" fontId="30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2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 indent="1"/>
      <protection locked="0"/>
    </xf>
    <xf numFmtId="0" fontId="14" fillId="0" borderId="0" xfId="0" applyFont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wrapText="1" indent="1"/>
      <protection locked="0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2" fontId="17" fillId="0" borderId="28" xfId="0" applyNumberFormat="1" applyFont="1" applyBorder="1" applyAlignment="1" applyProtection="1">
      <alignment horizontal="left" vertical="center"/>
      <protection locked="0"/>
    </xf>
    <xf numFmtId="2" fontId="17" fillId="0" borderId="9" xfId="0" applyNumberFormat="1" applyFont="1" applyBorder="1" applyAlignment="1" applyProtection="1">
      <alignment horizontal="left" vertical="center"/>
      <protection locked="0"/>
    </xf>
    <xf numFmtId="2" fontId="17" fillId="0" borderId="19" xfId="0" applyNumberFormat="1" applyFont="1" applyBorder="1" applyAlignment="1" applyProtection="1">
      <alignment horizontal="left" vertical="center"/>
      <protection locked="0"/>
    </xf>
    <xf numFmtId="2" fontId="17" fillId="0" borderId="1" xfId="0" applyNumberFormat="1" applyFont="1" applyBorder="1" applyAlignment="1" applyProtection="1">
      <alignment horizontal="center" vertical="center"/>
      <protection locked="0"/>
    </xf>
    <xf numFmtId="2" fontId="17" fillId="0" borderId="28" xfId="0" applyNumberFormat="1" applyFont="1" applyBorder="1" applyAlignment="1" applyProtection="1">
      <alignment horizontal="center" vertical="center"/>
      <protection locked="0"/>
    </xf>
    <xf numFmtId="2" fontId="17" fillId="0" borderId="9" xfId="0" applyNumberFormat="1" applyFont="1" applyBorder="1" applyAlignment="1" applyProtection="1">
      <alignment horizontal="center" vertical="center"/>
      <protection locked="0"/>
    </xf>
    <xf numFmtId="2" fontId="17" fillId="0" borderId="19" xfId="0" applyNumberFormat="1" applyFont="1" applyBorder="1" applyAlignment="1" applyProtection="1">
      <alignment horizontal="center" vertical="center"/>
      <protection locked="0"/>
    </xf>
    <xf numFmtId="2" fontId="32" fillId="0" borderId="28" xfId="0" applyNumberFormat="1" applyFont="1" applyBorder="1" applyAlignment="1" applyProtection="1">
      <alignment horizontal="left" vertical="center"/>
      <protection locked="0"/>
    </xf>
    <xf numFmtId="2" fontId="32" fillId="0" borderId="9" xfId="0" applyNumberFormat="1" applyFont="1" applyBorder="1" applyAlignment="1" applyProtection="1">
      <alignment horizontal="left" vertical="center"/>
      <protection locked="0"/>
    </xf>
    <xf numFmtId="2" fontId="32" fillId="0" borderId="19" xfId="0" applyNumberFormat="1" applyFont="1" applyBorder="1" applyAlignment="1" applyProtection="1">
      <alignment horizontal="left" vertical="center"/>
      <protection locked="0"/>
    </xf>
    <xf numFmtId="2" fontId="32" fillId="0" borderId="28" xfId="0" applyNumberFormat="1" applyFont="1" applyBorder="1" applyAlignment="1">
      <alignment horizontal="left" vertical="center"/>
    </xf>
    <xf numFmtId="2" fontId="32" fillId="0" borderId="9" xfId="0" applyNumberFormat="1" applyFont="1" applyBorder="1" applyAlignment="1">
      <alignment horizontal="left" vertical="center"/>
    </xf>
    <xf numFmtId="2" fontId="32" fillId="0" borderId="19" xfId="0" applyNumberFormat="1" applyFont="1" applyBorder="1" applyAlignment="1">
      <alignment horizontal="left" vertical="center"/>
    </xf>
    <xf numFmtId="2" fontId="17" fillId="0" borderId="28" xfId="0" applyNumberFormat="1" applyFont="1" applyBorder="1" applyAlignment="1">
      <alignment horizontal="center" vertical="center"/>
    </xf>
    <xf numFmtId="2" fontId="17" fillId="0" borderId="9" xfId="0" applyNumberFormat="1" applyFont="1" applyBorder="1" applyAlignment="1">
      <alignment horizontal="center" vertical="center"/>
    </xf>
    <xf numFmtId="2" fontId="17" fillId="0" borderId="19" xfId="0" applyNumberFormat="1" applyFont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9525</xdr:rowOff>
    </xdr:from>
    <xdr:to>
      <xdr:col>5</xdr:col>
      <xdr:colOff>476250</xdr:colOff>
      <xdr:row>4</xdr:row>
      <xdr:rowOff>190500</xdr:rowOff>
    </xdr:to>
    <xdr:pic>
      <xdr:nvPicPr>
        <xdr:cNvPr id="5383" name="Picture 4" descr="Gerb-RD">
          <a:extLst>
            <a:ext uri="{FF2B5EF4-FFF2-40B4-BE49-F238E27FC236}">
              <a16:creationId xmlns:a16="http://schemas.microsoft.com/office/drawing/2014/main" id="{326E52F5-6806-A49D-2BCC-4D543813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9525"/>
          <a:ext cx="1076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3617" name="Line 26">
          <a:extLst>
            <a:ext uri="{FF2B5EF4-FFF2-40B4-BE49-F238E27FC236}">
              <a16:creationId xmlns:a16="http://schemas.microsoft.com/office/drawing/2014/main" id="{C52EAA3A-75D6-6D85-318B-1426B4ED2F90}"/>
            </a:ext>
          </a:extLst>
        </xdr:cNvPr>
        <xdr:cNvSpPr>
          <a:spLocks noChangeShapeType="1"/>
        </xdr:cNvSpPr>
      </xdr:nvSpPr>
      <xdr:spPr bwMode="auto">
        <a:xfrm>
          <a:off x="1457325" y="4219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3618" name="Line 28">
          <a:extLst>
            <a:ext uri="{FF2B5EF4-FFF2-40B4-BE49-F238E27FC236}">
              <a16:creationId xmlns:a16="http://schemas.microsoft.com/office/drawing/2014/main" id="{2B374164-042E-A809-2F25-A28E61986213}"/>
            </a:ext>
          </a:extLst>
        </xdr:cNvPr>
        <xdr:cNvSpPr>
          <a:spLocks noChangeShapeType="1"/>
        </xdr:cNvSpPr>
      </xdr:nvSpPr>
      <xdr:spPr bwMode="auto">
        <a:xfrm>
          <a:off x="1457325" y="9563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35854" name="Line 1">
          <a:extLst>
            <a:ext uri="{FF2B5EF4-FFF2-40B4-BE49-F238E27FC236}">
              <a16:creationId xmlns:a16="http://schemas.microsoft.com/office/drawing/2014/main" id="{9F9BF52F-7933-AD5C-4071-8390998B1C07}"/>
            </a:ext>
          </a:extLst>
        </xdr:cNvPr>
        <xdr:cNvSpPr>
          <a:spLocks noChangeShapeType="1"/>
        </xdr:cNvSpPr>
      </xdr:nvSpPr>
      <xdr:spPr bwMode="auto">
        <a:xfrm>
          <a:off x="609600" y="4457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42</xdr:row>
      <xdr:rowOff>0</xdr:rowOff>
    </xdr:from>
    <xdr:to>
      <xdr:col>1</xdr:col>
      <xdr:colOff>0</xdr:colOff>
      <xdr:row>42</xdr:row>
      <xdr:rowOff>0</xdr:rowOff>
    </xdr:to>
    <xdr:sp macro="" textlink="">
      <xdr:nvSpPr>
        <xdr:cNvPr id="35855" name="Line 2">
          <a:extLst>
            <a:ext uri="{FF2B5EF4-FFF2-40B4-BE49-F238E27FC236}">
              <a16:creationId xmlns:a16="http://schemas.microsoft.com/office/drawing/2014/main" id="{8A684D21-E41D-2653-7DA2-E0826C33E20A}"/>
            </a:ext>
          </a:extLst>
        </xdr:cNvPr>
        <xdr:cNvSpPr>
          <a:spLocks noChangeShapeType="1"/>
        </xdr:cNvSpPr>
      </xdr:nvSpPr>
      <xdr:spPr bwMode="auto">
        <a:xfrm>
          <a:off x="609600" y="974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1</xdr:col>
      <xdr:colOff>0</xdr:colOff>
      <xdr:row>26</xdr:row>
      <xdr:rowOff>0</xdr:rowOff>
    </xdr:to>
    <xdr:sp macro="" textlink="">
      <xdr:nvSpPr>
        <xdr:cNvPr id="35856" name="Line 3">
          <a:extLst>
            <a:ext uri="{FF2B5EF4-FFF2-40B4-BE49-F238E27FC236}">
              <a16:creationId xmlns:a16="http://schemas.microsoft.com/office/drawing/2014/main" id="{74E7861A-0E67-E844-66DD-67515E46F371}"/>
            </a:ext>
          </a:extLst>
        </xdr:cNvPr>
        <xdr:cNvSpPr>
          <a:spLocks noChangeShapeType="1"/>
        </xdr:cNvSpPr>
      </xdr:nvSpPr>
      <xdr:spPr bwMode="auto">
        <a:xfrm>
          <a:off x="609600" y="535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35857" name="Line 5">
          <a:extLst>
            <a:ext uri="{FF2B5EF4-FFF2-40B4-BE49-F238E27FC236}">
              <a16:creationId xmlns:a16="http://schemas.microsoft.com/office/drawing/2014/main" id="{CC54414D-9F3E-7E04-F31B-B67D770DF6CA}"/>
            </a:ext>
          </a:extLst>
        </xdr:cNvPr>
        <xdr:cNvSpPr>
          <a:spLocks noChangeShapeType="1"/>
        </xdr:cNvSpPr>
      </xdr:nvSpPr>
      <xdr:spPr bwMode="auto">
        <a:xfrm>
          <a:off x="609600" y="672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A41F-174B-4ED8-A846-7BE91D9AFE5F}">
  <sheetPr>
    <tabColor indexed="10"/>
  </sheetPr>
  <dimension ref="A3:J28"/>
  <sheetViews>
    <sheetView zoomScale="75" zoomScaleNormal="75" workbookViewId="0">
      <selection activeCell="I8" sqref="I8"/>
    </sheetView>
  </sheetViews>
  <sheetFormatPr defaultRowHeight="12.75" x14ac:dyDescent="0.2"/>
  <sheetData>
    <row r="3" spans="1:10" ht="18.75" customHeight="1" x14ac:dyDescent="0.2"/>
    <row r="4" spans="1:10" s="16" customFormat="1" ht="27.75" customHeight="1" x14ac:dyDescent="0.2"/>
    <row r="5" spans="1:10" s="16" customFormat="1" ht="27.75" customHeight="1" x14ac:dyDescent="0.2"/>
    <row r="6" spans="1:10" s="16" customFormat="1" ht="56.25" x14ac:dyDescent="0.2">
      <c r="A6" s="139" t="s">
        <v>1626</v>
      </c>
      <c r="B6" s="105"/>
      <c r="C6" s="105"/>
      <c r="D6" s="105"/>
      <c r="E6" s="105"/>
      <c r="F6" s="105"/>
      <c r="G6" s="105"/>
      <c r="H6" s="105"/>
      <c r="I6" s="105"/>
      <c r="J6" s="105"/>
    </row>
    <row r="7" spans="1:10" s="16" customFormat="1" ht="27.75" customHeight="1" x14ac:dyDescent="0.2"/>
    <row r="8" spans="1:10" s="16" customFormat="1" ht="27.75" customHeight="1" x14ac:dyDescent="0.2"/>
    <row r="9" spans="1:10" s="16" customFormat="1" ht="27.75" customHeight="1" x14ac:dyDescent="0.2"/>
    <row r="10" spans="1:10" s="16" customFormat="1" ht="27.75" customHeight="1" x14ac:dyDescent="0.2"/>
    <row r="11" spans="1:10" s="16" customFormat="1" ht="27.75" customHeight="1" x14ac:dyDescent="0.2">
      <c r="A11" s="108" t="s">
        <v>878</v>
      </c>
      <c r="B11" s="105"/>
      <c r="C11" s="105"/>
      <c r="D11" s="105"/>
      <c r="E11" s="105"/>
      <c r="F11" s="105"/>
      <c r="G11" s="105"/>
      <c r="H11" s="105"/>
      <c r="I11" s="105"/>
      <c r="J11" s="105"/>
    </row>
    <row r="12" spans="1:10" s="16" customFormat="1" ht="27.75" customHeight="1" x14ac:dyDescent="0.2">
      <c r="A12" s="107" t="s">
        <v>879</v>
      </c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s="16" customFormat="1" ht="27.75" customHeight="1" x14ac:dyDescent="0.2">
      <c r="A13" s="107" t="s">
        <v>880</v>
      </c>
      <c r="B13" s="105"/>
      <c r="C13" s="105"/>
      <c r="D13" s="105"/>
      <c r="E13" s="105"/>
      <c r="F13" s="105"/>
      <c r="G13" s="105"/>
      <c r="H13" s="105"/>
      <c r="I13" s="105"/>
      <c r="J13" s="105"/>
    </row>
    <row r="14" spans="1:10" s="16" customFormat="1" ht="27.75" customHeight="1" x14ac:dyDescent="0.2">
      <c r="A14" s="107" t="s">
        <v>881</v>
      </c>
      <c r="B14" s="105"/>
      <c r="C14" s="105"/>
      <c r="D14" s="105"/>
      <c r="E14" s="105"/>
      <c r="F14" s="105"/>
      <c r="G14" s="105"/>
      <c r="H14" s="105"/>
      <c r="I14" s="105"/>
      <c r="J14" s="105"/>
    </row>
    <row r="15" spans="1:10" s="16" customFormat="1" ht="27.75" customHeight="1" x14ac:dyDescent="0.2"/>
    <row r="16" spans="1:10" s="16" customFormat="1" ht="27.75" customHeight="1" x14ac:dyDescent="0.2"/>
    <row r="17" spans="1:10" s="16" customFormat="1" ht="27.75" customHeight="1" x14ac:dyDescent="0.2"/>
    <row r="18" spans="1:10" s="16" customFormat="1" ht="27.75" customHeight="1" x14ac:dyDescent="0.2"/>
    <row r="19" spans="1:10" s="16" customFormat="1" ht="27.75" customHeight="1" x14ac:dyDescent="0.2"/>
    <row r="20" spans="1:10" s="16" customFormat="1" ht="27.75" customHeight="1" x14ac:dyDescent="0.2"/>
    <row r="21" spans="1:10" s="16" customFormat="1" ht="27.75" customHeight="1" x14ac:dyDescent="0.2"/>
    <row r="22" spans="1:10" s="16" customFormat="1" ht="27.75" customHeight="1" x14ac:dyDescent="0.2"/>
    <row r="23" spans="1:10" s="16" customFormat="1" ht="27.75" customHeight="1" x14ac:dyDescent="0.2"/>
    <row r="24" spans="1:10" s="16" customFormat="1" ht="27.75" customHeight="1" x14ac:dyDescent="0.2"/>
    <row r="25" spans="1:10" s="16" customFormat="1" ht="27.75" customHeight="1" x14ac:dyDescent="0.2"/>
    <row r="26" spans="1:10" s="16" customFormat="1" ht="27.75" customHeight="1" x14ac:dyDescent="0.2"/>
    <row r="27" spans="1:10" s="16" customFormat="1" ht="27.75" customHeight="1" x14ac:dyDescent="0.2">
      <c r="A27" s="106" t="s">
        <v>882</v>
      </c>
      <c r="B27" s="105"/>
      <c r="C27" s="105"/>
      <c r="D27" s="105"/>
      <c r="E27" s="105"/>
      <c r="F27" s="105"/>
      <c r="G27" s="105"/>
      <c r="H27" s="105"/>
      <c r="I27" s="105"/>
      <c r="J27" s="105"/>
    </row>
    <row r="28" spans="1:10" s="16" customFormat="1" ht="27.75" customHeight="1" x14ac:dyDescent="0.2"/>
  </sheetData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firstPageNumber="3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394D-CD64-43B8-AFF5-40CC07E534D4}">
  <sheetPr>
    <tabColor indexed="48"/>
  </sheetPr>
  <dimension ref="A1:K64932"/>
  <sheetViews>
    <sheetView zoomScale="85" zoomScaleNormal="85" zoomScaleSheetLayoutView="50" workbookViewId="0">
      <selection activeCell="F32" sqref="F32"/>
    </sheetView>
  </sheetViews>
  <sheetFormatPr defaultRowHeight="12.75" x14ac:dyDescent="0.2"/>
  <cols>
    <col min="1" max="1" width="10.71093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788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11"/>
      <c r="C5" s="11"/>
      <c r="D5" s="63"/>
      <c r="E5" s="63"/>
      <c r="F5" s="12"/>
      <c r="G5" s="12"/>
      <c r="H5" s="12"/>
    </row>
    <row r="6" spans="1:10" s="2" customFormat="1" ht="30.75" customHeight="1" x14ac:dyDescent="0.25">
      <c r="A6" s="42" t="s">
        <v>931</v>
      </c>
      <c r="B6" s="79" t="s">
        <v>117</v>
      </c>
      <c r="C6" s="31" t="s">
        <v>224</v>
      </c>
      <c r="D6" s="38" t="s">
        <v>1100</v>
      </c>
      <c r="E6" s="46" t="s">
        <v>1101</v>
      </c>
      <c r="F6" s="165"/>
      <c r="G6" s="165"/>
      <c r="H6" s="165"/>
      <c r="I6" s="165"/>
      <c r="J6" s="165"/>
    </row>
    <row r="7" spans="1:10" s="2" customFormat="1" ht="30.75" customHeight="1" x14ac:dyDescent="0.25">
      <c r="A7" s="42" t="s">
        <v>932</v>
      </c>
      <c r="B7" s="33" t="s">
        <v>820</v>
      </c>
      <c r="C7" s="31" t="s">
        <v>224</v>
      </c>
      <c r="D7" s="38" t="s">
        <v>1404</v>
      </c>
      <c r="E7" s="46" t="s">
        <v>1404</v>
      </c>
      <c r="F7" s="165"/>
      <c r="G7" s="165"/>
      <c r="H7" s="165"/>
      <c r="I7" s="165"/>
      <c r="J7" s="165"/>
    </row>
    <row r="8" spans="1:10" s="2" customFormat="1" ht="30.75" customHeight="1" x14ac:dyDescent="0.25">
      <c r="A8" s="42" t="s">
        <v>933</v>
      </c>
      <c r="B8" s="33" t="s">
        <v>1102</v>
      </c>
      <c r="C8" s="31" t="s">
        <v>224</v>
      </c>
      <c r="D8" s="38" t="s">
        <v>1404</v>
      </c>
      <c r="E8" s="46" t="s">
        <v>1404</v>
      </c>
      <c r="F8" s="165"/>
      <c r="G8" s="165"/>
      <c r="H8" s="165"/>
      <c r="I8" s="165"/>
      <c r="J8" s="165"/>
    </row>
    <row r="9" spans="1:10" s="2" customFormat="1" ht="30.75" customHeight="1" x14ac:dyDescent="0.25">
      <c r="A9" s="64" t="s">
        <v>148</v>
      </c>
      <c r="B9" s="51" t="s">
        <v>1099</v>
      </c>
      <c r="C9" s="31" t="s">
        <v>224</v>
      </c>
      <c r="D9" s="38" t="s">
        <v>1404</v>
      </c>
      <c r="E9" s="46" t="s">
        <v>1404</v>
      </c>
      <c r="F9" s="165"/>
      <c r="G9" s="165"/>
      <c r="H9" s="165"/>
      <c r="I9" s="165"/>
      <c r="J9" s="165"/>
    </row>
    <row r="10" spans="1:10" s="2" customFormat="1" ht="30.75" customHeight="1" x14ac:dyDescent="0.25">
      <c r="A10" s="42" t="s">
        <v>934</v>
      </c>
      <c r="B10" s="33" t="s">
        <v>1390</v>
      </c>
      <c r="C10" s="31" t="s">
        <v>224</v>
      </c>
      <c r="D10" s="38" t="s">
        <v>1404</v>
      </c>
      <c r="E10" s="46" t="s">
        <v>1404</v>
      </c>
      <c r="F10" s="165"/>
      <c r="G10" s="165"/>
      <c r="H10" s="165"/>
      <c r="I10" s="165"/>
      <c r="J10" s="165"/>
    </row>
    <row r="11" spans="1:10" s="2" customFormat="1" ht="30.75" customHeight="1" x14ac:dyDescent="0.25">
      <c r="A11" s="64" t="s">
        <v>149</v>
      </c>
      <c r="B11" s="51" t="s">
        <v>1099</v>
      </c>
      <c r="C11" s="31" t="s">
        <v>224</v>
      </c>
      <c r="D11" s="38" t="s">
        <v>1404</v>
      </c>
      <c r="E11" s="46" t="s">
        <v>1404</v>
      </c>
      <c r="F11" s="165"/>
      <c r="G11" s="165"/>
      <c r="H11" s="165"/>
      <c r="I11" s="165"/>
      <c r="J11" s="165"/>
    </row>
    <row r="12" spans="1:10" ht="19.5" customHeight="1" x14ac:dyDescent="0.2">
      <c r="B12" s="15"/>
      <c r="C12" s="14"/>
      <c r="F12" s="172"/>
      <c r="G12" s="172"/>
      <c r="H12" s="172"/>
      <c r="I12" s="172"/>
      <c r="J12" s="172"/>
    </row>
    <row r="13" spans="1:10" s="2" customFormat="1" ht="30.75" customHeight="1" x14ac:dyDescent="0.25">
      <c r="A13" s="42" t="s">
        <v>935</v>
      </c>
      <c r="B13" s="79" t="s">
        <v>774</v>
      </c>
      <c r="C13" s="31" t="s">
        <v>1467</v>
      </c>
      <c r="D13" s="38" t="s">
        <v>1100</v>
      </c>
      <c r="E13" s="46" t="s">
        <v>1101</v>
      </c>
      <c r="F13" s="165"/>
      <c r="G13" s="165"/>
      <c r="H13" s="165"/>
      <c r="I13" s="165"/>
      <c r="J13" s="165"/>
    </row>
    <row r="14" spans="1:10" s="2" customFormat="1" ht="30.75" customHeight="1" x14ac:dyDescent="0.25">
      <c r="A14" s="42" t="s">
        <v>150</v>
      </c>
      <c r="B14" s="33" t="s">
        <v>773</v>
      </c>
      <c r="C14" s="31" t="s">
        <v>775</v>
      </c>
      <c r="D14" s="38" t="s">
        <v>1404</v>
      </c>
      <c r="E14" s="46" t="s">
        <v>1404</v>
      </c>
      <c r="F14" s="165"/>
      <c r="G14" s="165"/>
      <c r="H14" s="165"/>
      <c r="I14" s="165"/>
      <c r="J14" s="165"/>
    </row>
    <row r="15" spans="1:10" ht="19.5" customHeight="1" x14ac:dyDescent="0.2">
      <c r="B15" s="15"/>
      <c r="C15" s="14"/>
      <c r="F15" s="172"/>
      <c r="G15" s="172"/>
      <c r="H15" s="172"/>
      <c r="I15" s="172"/>
      <c r="J15" s="172"/>
    </row>
    <row r="16" spans="1:10" s="2" customFormat="1" ht="30.75" customHeight="1" x14ac:dyDescent="0.25">
      <c r="A16" s="64" t="s">
        <v>936</v>
      </c>
      <c r="B16" s="30" t="s">
        <v>1229</v>
      </c>
      <c r="C16" s="31" t="s">
        <v>1467</v>
      </c>
      <c r="D16" s="38" t="s">
        <v>23</v>
      </c>
      <c r="E16" s="38" t="s">
        <v>26</v>
      </c>
      <c r="F16" s="32">
        <f>SUM(F17:F20)</f>
        <v>0</v>
      </c>
      <c r="G16" s="32">
        <f t="shared" ref="G16:J16" si="0">SUM(G17:G20)</f>
        <v>0</v>
      </c>
      <c r="H16" s="32">
        <f t="shared" si="0"/>
        <v>0</v>
      </c>
      <c r="I16" s="32">
        <f t="shared" si="0"/>
        <v>0</v>
      </c>
      <c r="J16" s="32">
        <f t="shared" si="0"/>
        <v>0</v>
      </c>
    </row>
    <row r="17" spans="1:11" s="2" customFormat="1" ht="30.75" customHeight="1" x14ac:dyDescent="0.25">
      <c r="A17" s="64" t="s">
        <v>776</v>
      </c>
      <c r="B17" s="33" t="s">
        <v>967</v>
      </c>
      <c r="C17" s="31" t="s">
        <v>1467</v>
      </c>
      <c r="D17" s="38" t="s">
        <v>1404</v>
      </c>
      <c r="E17" s="38" t="s">
        <v>1404</v>
      </c>
      <c r="F17" s="165"/>
      <c r="G17" s="165"/>
      <c r="H17" s="165"/>
      <c r="I17" s="165"/>
      <c r="J17" s="165"/>
    </row>
    <row r="18" spans="1:11" s="2" customFormat="1" ht="30.75" customHeight="1" x14ac:dyDescent="0.25">
      <c r="A18" s="64" t="s">
        <v>777</v>
      </c>
      <c r="B18" s="33" t="s">
        <v>24</v>
      </c>
      <c r="C18" s="31" t="s">
        <v>1467</v>
      </c>
      <c r="D18" s="38" t="s">
        <v>1404</v>
      </c>
      <c r="E18" s="38" t="s">
        <v>1404</v>
      </c>
      <c r="F18" s="165"/>
      <c r="G18" s="165"/>
      <c r="H18" s="165"/>
      <c r="I18" s="165"/>
      <c r="J18" s="165"/>
    </row>
    <row r="19" spans="1:11" s="2" customFormat="1" ht="30.75" customHeight="1" x14ac:dyDescent="0.25">
      <c r="A19" s="64" t="s">
        <v>778</v>
      </c>
      <c r="B19" s="33" t="s">
        <v>25</v>
      </c>
      <c r="C19" s="31" t="s">
        <v>1467</v>
      </c>
      <c r="D19" s="38" t="s">
        <v>1404</v>
      </c>
      <c r="E19" s="38" t="s">
        <v>1404</v>
      </c>
      <c r="F19" s="165"/>
      <c r="G19" s="165"/>
      <c r="H19" s="165"/>
      <c r="I19" s="165"/>
      <c r="J19" s="165"/>
    </row>
    <row r="20" spans="1:11" s="2" customFormat="1" ht="30.75" customHeight="1" x14ac:dyDescent="0.25">
      <c r="A20" s="64" t="s">
        <v>779</v>
      </c>
      <c r="B20" s="33" t="s">
        <v>163</v>
      </c>
      <c r="C20" s="31" t="s">
        <v>1467</v>
      </c>
      <c r="D20" s="38" t="s">
        <v>1404</v>
      </c>
      <c r="E20" s="38" t="s">
        <v>1404</v>
      </c>
      <c r="F20" s="165"/>
      <c r="G20" s="165"/>
      <c r="H20" s="165"/>
      <c r="I20" s="165"/>
      <c r="J20" s="165"/>
    </row>
    <row r="21" spans="1:11" ht="19.5" customHeight="1" x14ac:dyDescent="0.2">
      <c r="B21" s="15"/>
      <c r="C21" s="14"/>
    </row>
    <row r="22" spans="1:11" s="2" customFormat="1" ht="30.75" customHeight="1" x14ac:dyDescent="0.25">
      <c r="A22" s="64" t="s">
        <v>937</v>
      </c>
      <c r="B22" s="30" t="s">
        <v>1104</v>
      </c>
      <c r="C22" s="31" t="s">
        <v>822</v>
      </c>
      <c r="D22" s="38" t="s">
        <v>23</v>
      </c>
      <c r="E22" s="38" t="s">
        <v>1103</v>
      </c>
      <c r="F22" s="165"/>
      <c r="G22" s="165"/>
      <c r="H22" s="165"/>
      <c r="I22" s="165"/>
      <c r="J22" s="165"/>
    </row>
    <row r="23" spans="1:11" s="2" customFormat="1" ht="30.75" customHeight="1" x14ac:dyDescent="0.25">
      <c r="A23" s="64" t="s">
        <v>797</v>
      </c>
      <c r="B23" s="30" t="s">
        <v>1105</v>
      </c>
      <c r="C23" s="31" t="s">
        <v>823</v>
      </c>
      <c r="D23" s="38" t="s">
        <v>1404</v>
      </c>
      <c r="E23" s="38" t="s">
        <v>1404</v>
      </c>
      <c r="F23" s="165"/>
      <c r="G23" s="165"/>
      <c r="H23" s="165"/>
      <c r="I23" s="165"/>
      <c r="J23" s="165"/>
    </row>
    <row r="24" spans="1:11" ht="19.5" customHeight="1" x14ac:dyDescent="0.2">
      <c r="B24" s="15"/>
      <c r="C24" s="14"/>
      <c r="F24" s="172"/>
      <c r="G24" s="172"/>
      <c r="H24" s="172"/>
      <c r="I24" s="172"/>
      <c r="J24" s="172"/>
    </row>
    <row r="25" spans="1:11" ht="84" customHeight="1" x14ac:dyDescent="0.2">
      <c r="A25" s="64" t="s">
        <v>1483</v>
      </c>
      <c r="B25" s="30" t="s">
        <v>1542</v>
      </c>
      <c r="C25" s="31" t="s">
        <v>1399</v>
      </c>
      <c r="D25" s="113"/>
      <c r="E25" s="113"/>
      <c r="F25" s="175"/>
      <c r="G25" s="175"/>
      <c r="H25" s="175"/>
      <c r="I25" s="175"/>
      <c r="J25" s="175"/>
    </row>
    <row r="26" spans="1:11" s="2" customFormat="1" ht="78.75" x14ac:dyDescent="0.25">
      <c r="A26" s="64" t="s">
        <v>780</v>
      </c>
      <c r="B26" s="30" t="s">
        <v>1270</v>
      </c>
      <c r="C26" s="31" t="s">
        <v>1399</v>
      </c>
      <c r="D26" s="38"/>
      <c r="E26" s="38"/>
      <c r="F26" s="165"/>
      <c r="G26" s="165"/>
      <c r="H26" s="165"/>
      <c r="I26" s="165"/>
      <c r="J26" s="165"/>
    </row>
    <row r="27" spans="1:11" ht="19.5" customHeight="1" x14ac:dyDescent="0.2">
      <c r="B27" s="15"/>
      <c r="C27" s="14"/>
    </row>
    <row r="28" spans="1:11" s="2" customFormat="1" ht="51" customHeight="1" x14ac:dyDescent="0.25">
      <c r="A28" s="64" t="s">
        <v>1543</v>
      </c>
      <c r="B28" s="30" t="s">
        <v>358</v>
      </c>
      <c r="C28" s="31" t="s">
        <v>1467</v>
      </c>
      <c r="D28" s="38"/>
      <c r="E28" s="38"/>
      <c r="F28" s="165"/>
      <c r="G28" s="165"/>
      <c r="H28" s="165"/>
      <c r="I28" s="165"/>
      <c r="J28" s="165"/>
      <c r="K28" s="176"/>
    </row>
    <row r="29" spans="1:11" s="2" customFormat="1" ht="15.75" x14ac:dyDescent="0.25">
      <c r="A29" s="64"/>
      <c r="B29" s="30" t="s">
        <v>341</v>
      </c>
      <c r="C29" s="31"/>
      <c r="D29" s="38"/>
      <c r="E29" s="38"/>
      <c r="F29" s="165"/>
      <c r="G29" s="165"/>
      <c r="H29" s="165"/>
      <c r="I29" s="165"/>
      <c r="J29" s="165"/>
      <c r="K29" s="176"/>
    </row>
    <row r="30" spans="1:11" s="2" customFormat="1" ht="33" customHeight="1" x14ac:dyDescent="0.25">
      <c r="A30" s="64" t="s">
        <v>1544</v>
      </c>
      <c r="B30" s="33" t="s">
        <v>359</v>
      </c>
      <c r="C30" s="31" t="s">
        <v>1467</v>
      </c>
      <c r="D30" s="38"/>
      <c r="E30" s="38"/>
      <c r="F30" s="165"/>
      <c r="G30" s="165"/>
      <c r="H30" s="165"/>
      <c r="I30" s="165"/>
      <c r="J30" s="165"/>
      <c r="K30" s="176"/>
    </row>
    <row r="31" spans="1:11" s="2" customFormat="1" ht="15.75" x14ac:dyDescent="0.25">
      <c r="A31" s="64"/>
      <c r="B31" s="33" t="s">
        <v>360</v>
      </c>
      <c r="C31" s="31"/>
      <c r="D31" s="38"/>
      <c r="E31" s="38"/>
      <c r="F31" s="165"/>
      <c r="G31" s="165"/>
      <c r="H31" s="165"/>
      <c r="I31" s="165"/>
      <c r="J31" s="165"/>
      <c r="K31" s="176"/>
    </row>
    <row r="32" spans="1:11" s="2" customFormat="1" ht="27.75" customHeight="1" x14ac:dyDescent="0.25">
      <c r="A32" s="64" t="s">
        <v>1545</v>
      </c>
      <c r="B32" s="33" t="s">
        <v>361</v>
      </c>
      <c r="C32" s="31" t="s">
        <v>1467</v>
      </c>
      <c r="D32" s="38"/>
      <c r="E32" s="38"/>
      <c r="F32" s="165"/>
      <c r="G32" s="165"/>
      <c r="H32" s="165"/>
      <c r="I32" s="165"/>
      <c r="J32" s="165"/>
      <c r="K32" s="176"/>
    </row>
    <row r="33" spans="1:11" s="2" customFormat="1" ht="27.75" customHeight="1" x14ac:dyDescent="0.25">
      <c r="A33" s="64" t="s">
        <v>1546</v>
      </c>
      <c r="B33" s="33" t="s">
        <v>362</v>
      </c>
      <c r="C33" s="31" t="s">
        <v>1467</v>
      </c>
      <c r="D33" s="38"/>
      <c r="E33" s="38"/>
      <c r="F33" s="165"/>
      <c r="G33" s="165"/>
      <c r="H33" s="165"/>
      <c r="I33" s="165"/>
      <c r="J33" s="165"/>
      <c r="K33" s="176"/>
    </row>
    <row r="34" spans="1:11" s="84" customFormat="1" x14ac:dyDescent="0.2">
      <c r="A34" s="83"/>
      <c r="D34" s="54"/>
      <c r="E34" s="54"/>
      <c r="F34" s="177"/>
      <c r="G34" s="177"/>
      <c r="H34" s="177"/>
      <c r="I34" s="177"/>
      <c r="J34" s="177"/>
      <c r="K34" s="177"/>
    </row>
    <row r="35" spans="1:11" s="84" customFormat="1" x14ac:dyDescent="0.2">
      <c r="A35" s="83"/>
      <c r="D35" s="54"/>
      <c r="E35" s="54"/>
    </row>
    <row r="36" spans="1:11" s="84" customFormat="1" x14ac:dyDescent="0.2">
      <c r="A36" s="83"/>
      <c r="D36" s="54"/>
      <c r="E36" s="54"/>
    </row>
    <row r="37" spans="1:11" s="84" customFormat="1" x14ac:dyDescent="0.2">
      <c r="A37" s="83"/>
      <c r="D37" s="54"/>
      <c r="E37" s="54"/>
    </row>
    <row r="38" spans="1:11" s="84" customFormat="1" x14ac:dyDescent="0.2">
      <c r="A38" s="83"/>
      <c r="D38" s="54"/>
      <c r="E38" s="54"/>
    </row>
    <row r="39" spans="1:11" s="84" customFormat="1" x14ac:dyDescent="0.2">
      <c r="A39" s="83"/>
      <c r="D39" s="54"/>
      <c r="E39" s="54"/>
    </row>
    <row r="40" spans="1:11" s="84" customFormat="1" x14ac:dyDescent="0.2">
      <c r="A40" s="83"/>
      <c r="D40" s="54"/>
      <c r="E40" s="54"/>
    </row>
    <row r="41" spans="1:11" s="84" customFormat="1" x14ac:dyDescent="0.2">
      <c r="A41" s="83"/>
      <c r="D41" s="54"/>
      <c r="E41" s="54"/>
    </row>
    <row r="42" spans="1:11" s="84" customFormat="1" x14ac:dyDescent="0.2">
      <c r="A42" s="83"/>
      <c r="D42" s="54"/>
      <c r="E42" s="54"/>
    </row>
    <row r="43" spans="1:11" s="84" customFormat="1" x14ac:dyDescent="0.2">
      <c r="A43" s="83"/>
      <c r="D43" s="54"/>
      <c r="E43" s="54"/>
    </row>
    <row r="44" spans="1:11" s="84" customFormat="1" x14ac:dyDescent="0.2">
      <c r="A44" s="83"/>
      <c r="D44" s="54"/>
      <c r="E44" s="54"/>
    </row>
    <row r="45" spans="1:11" s="84" customFormat="1" x14ac:dyDescent="0.2">
      <c r="A45" s="83"/>
      <c r="D45" s="54"/>
      <c r="E45" s="54"/>
    </row>
    <row r="46" spans="1:11" s="84" customFormat="1" x14ac:dyDescent="0.2">
      <c r="A46" s="83"/>
      <c r="D46" s="54"/>
      <c r="E46" s="54"/>
    </row>
    <row r="47" spans="1:11" s="84" customFormat="1" x14ac:dyDescent="0.2">
      <c r="A47" s="83"/>
      <c r="D47" s="54"/>
      <c r="E47" s="54"/>
    </row>
    <row r="48" spans="1:11" s="84" customFormat="1" x14ac:dyDescent="0.2">
      <c r="A48" s="83"/>
      <c r="D48" s="54"/>
      <c r="E48" s="54"/>
    </row>
    <row r="49" spans="1:5" s="84" customFormat="1" x14ac:dyDescent="0.2">
      <c r="A49" s="83"/>
      <c r="D49" s="54"/>
      <c r="E49" s="54"/>
    </row>
    <row r="50" spans="1:5" s="84" customFormat="1" x14ac:dyDescent="0.2">
      <c r="A50" s="83"/>
      <c r="D50" s="54"/>
      <c r="E50" s="54"/>
    </row>
    <row r="51" spans="1:5" s="84" customFormat="1" x14ac:dyDescent="0.2">
      <c r="A51" s="83"/>
      <c r="D51" s="54"/>
      <c r="E51" s="54"/>
    </row>
    <row r="52" spans="1:5" s="84" customFormat="1" x14ac:dyDescent="0.2">
      <c r="A52" s="83"/>
      <c r="D52" s="54"/>
      <c r="E52" s="54"/>
    </row>
    <row r="53" spans="1:5" s="84" customFormat="1" x14ac:dyDescent="0.2">
      <c r="A53" s="83"/>
      <c r="D53" s="54"/>
      <c r="E53" s="54"/>
    </row>
    <row r="54" spans="1:5" s="84" customFormat="1" x14ac:dyDescent="0.2">
      <c r="A54" s="83"/>
      <c r="D54" s="54"/>
      <c r="E54" s="54"/>
    </row>
    <row r="55" spans="1:5" s="84" customFormat="1" x14ac:dyDescent="0.2">
      <c r="A55" s="83"/>
      <c r="D55" s="54"/>
      <c r="E55" s="54"/>
    </row>
    <row r="56" spans="1:5" s="84" customFormat="1" x14ac:dyDescent="0.2">
      <c r="A56" s="83"/>
      <c r="D56" s="54"/>
      <c r="E56" s="54"/>
    </row>
    <row r="57" spans="1:5" s="84" customFormat="1" x14ac:dyDescent="0.2">
      <c r="A57" s="83"/>
      <c r="D57" s="54"/>
      <c r="E57" s="54"/>
    </row>
    <row r="58" spans="1:5" s="84" customFormat="1" x14ac:dyDescent="0.2">
      <c r="A58" s="83"/>
      <c r="D58" s="54"/>
      <c r="E58" s="54"/>
    </row>
    <row r="59" spans="1:5" s="84" customFormat="1" x14ac:dyDescent="0.2">
      <c r="A59" s="83"/>
      <c r="D59" s="54"/>
      <c r="E59" s="54"/>
    </row>
    <row r="60" spans="1:5" s="84" customFormat="1" x14ac:dyDescent="0.2">
      <c r="A60" s="83"/>
      <c r="D60" s="54"/>
      <c r="E60" s="54"/>
    </row>
    <row r="61" spans="1:5" s="84" customFormat="1" x14ac:dyDescent="0.2">
      <c r="A61" s="83"/>
      <c r="D61" s="54"/>
      <c r="E61" s="54"/>
    </row>
    <row r="62" spans="1:5" s="84" customFormat="1" x14ac:dyDescent="0.2">
      <c r="A62" s="83"/>
      <c r="D62" s="54"/>
      <c r="E62" s="54"/>
    </row>
    <row r="63" spans="1:5" s="84" customFormat="1" x14ac:dyDescent="0.2">
      <c r="A63" s="83"/>
      <c r="D63" s="54"/>
      <c r="E63" s="54"/>
    </row>
    <row r="64" spans="1:5" s="84" customFormat="1" x14ac:dyDescent="0.2">
      <c r="A64" s="83"/>
      <c r="D64" s="54"/>
      <c r="E64" s="54"/>
    </row>
    <row r="65" spans="1:5" s="84" customFormat="1" x14ac:dyDescent="0.2">
      <c r="A65" s="83"/>
      <c r="D65" s="54"/>
      <c r="E65" s="54"/>
    </row>
    <row r="66" spans="1:5" s="84" customFormat="1" x14ac:dyDescent="0.2">
      <c r="A66" s="83"/>
      <c r="D66" s="54"/>
      <c r="E66" s="54"/>
    </row>
    <row r="67" spans="1:5" s="84" customFormat="1" x14ac:dyDescent="0.2">
      <c r="A67" s="83"/>
      <c r="D67" s="54"/>
      <c r="E67" s="54"/>
    </row>
    <row r="68" spans="1:5" s="84" customFormat="1" x14ac:dyDescent="0.2">
      <c r="A68" s="83"/>
      <c r="D68" s="54"/>
      <c r="E68" s="54"/>
    </row>
    <row r="69" spans="1:5" s="84" customFormat="1" x14ac:dyDescent="0.2">
      <c r="A69" s="83"/>
      <c r="D69" s="54"/>
      <c r="E69" s="54"/>
    </row>
    <row r="70" spans="1:5" s="84" customFormat="1" x14ac:dyDescent="0.2">
      <c r="A70" s="83"/>
      <c r="D70" s="54"/>
      <c r="E70" s="54"/>
    </row>
    <row r="71" spans="1:5" s="84" customFormat="1" x14ac:dyDescent="0.2">
      <c r="A71" s="83"/>
      <c r="D71" s="54"/>
      <c r="E71" s="54"/>
    </row>
    <row r="72" spans="1:5" s="84" customFormat="1" x14ac:dyDescent="0.2">
      <c r="A72" s="83"/>
      <c r="D72" s="54"/>
      <c r="E72" s="54"/>
    </row>
    <row r="73" spans="1:5" s="84" customFormat="1" x14ac:dyDescent="0.2">
      <c r="A73" s="83"/>
      <c r="D73" s="54"/>
      <c r="E73" s="54"/>
    </row>
    <row r="74" spans="1:5" s="84" customFormat="1" x14ac:dyDescent="0.2">
      <c r="A74" s="83"/>
      <c r="D74" s="54"/>
      <c r="E74" s="54"/>
    </row>
    <row r="75" spans="1:5" s="84" customFormat="1" x14ac:dyDescent="0.2">
      <c r="A75" s="83"/>
      <c r="D75" s="54"/>
      <c r="E75" s="54"/>
    </row>
    <row r="76" spans="1:5" s="84" customFormat="1" x14ac:dyDescent="0.2">
      <c r="A76" s="83"/>
      <c r="D76" s="54"/>
      <c r="E76" s="54"/>
    </row>
    <row r="77" spans="1:5" s="84" customFormat="1" x14ac:dyDescent="0.2">
      <c r="A77" s="83"/>
      <c r="D77" s="54"/>
      <c r="E77" s="54"/>
    </row>
    <row r="78" spans="1:5" s="84" customFormat="1" x14ac:dyDescent="0.2">
      <c r="A78" s="83"/>
      <c r="D78" s="54"/>
      <c r="E78" s="54"/>
    </row>
    <row r="79" spans="1:5" s="84" customFormat="1" x14ac:dyDescent="0.2">
      <c r="A79" s="83"/>
      <c r="D79" s="54"/>
      <c r="E79" s="54"/>
    </row>
    <row r="80" spans="1:5" s="84" customFormat="1" x14ac:dyDescent="0.2">
      <c r="A80" s="83"/>
      <c r="D80" s="54"/>
      <c r="E80" s="54"/>
    </row>
    <row r="81" spans="1:5" s="84" customFormat="1" x14ac:dyDescent="0.2">
      <c r="A81" s="83"/>
      <c r="D81" s="54"/>
      <c r="E81" s="54"/>
    </row>
    <row r="82" spans="1:5" s="84" customFormat="1" x14ac:dyDescent="0.2">
      <c r="A82" s="83"/>
      <c r="D82" s="54"/>
      <c r="E82" s="54"/>
    </row>
    <row r="64932" spans="4:4" ht="15.75" x14ac:dyDescent="0.2">
      <c r="D64932" s="45"/>
    </row>
  </sheetData>
  <sheetProtection algorithmName="SHA-512" hashValue="i55+dnLY6hY5WZf658pH/miXhihiLex41BSGgs8/Y/9givAnLpJvN9k15t+Crl91KE8sKxNa647NI0QaiFy66A==" saltValue="k48NbTO3ZGXHE6CcWgvgQA==" spinCount="100000" sheet="1" objects="1" scenarios="1"/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22" orientation="portrait" useFirstPageNumber="1" r:id="rId1"/>
  <headerFooter alignWithMargins="0"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19B4-7D09-449B-90F5-256C9CBE6D51}">
  <sheetPr>
    <tabColor theme="3" tint="0.39997558519241921"/>
  </sheetPr>
  <dimension ref="A1:J64907"/>
  <sheetViews>
    <sheetView zoomScale="85" zoomScaleNormal="85" zoomScaleSheetLayoutView="50" workbookViewId="0">
      <selection activeCell="F9" sqref="F9"/>
    </sheetView>
  </sheetViews>
  <sheetFormatPr defaultRowHeight="12.75" x14ac:dyDescent="0.2"/>
  <cols>
    <col min="1" max="1" width="10.71093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903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11"/>
      <c r="C5" s="11"/>
      <c r="D5" s="63"/>
      <c r="E5" s="63"/>
      <c r="F5" s="12"/>
      <c r="G5" s="12"/>
      <c r="H5" s="12"/>
    </row>
    <row r="6" spans="1:10" ht="34.5" customHeight="1" x14ac:dyDescent="0.2">
      <c r="A6" s="42" t="s">
        <v>837</v>
      </c>
      <c r="B6" s="79" t="s">
        <v>790</v>
      </c>
      <c r="C6" s="31" t="s">
        <v>718</v>
      </c>
      <c r="D6" s="86"/>
      <c r="E6" s="86"/>
      <c r="F6" s="178"/>
      <c r="G6" s="178"/>
      <c r="H6" s="178"/>
      <c r="I6" s="178"/>
      <c r="J6" s="178"/>
    </row>
    <row r="7" spans="1:10" ht="33" customHeight="1" x14ac:dyDescent="0.2">
      <c r="A7" s="42" t="s">
        <v>844</v>
      </c>
      <c r="B7" s="33" t="s">
        <v>821</v>
      </c>
      <c r="C7" s="31" t="s">
        <v>718</v>
      </c>
      <c r="D7" s="1"/>
      <c r="E7" s="1"/>
      <c r="F7" s="175"/>
      <c r="G7" s="175"/>
      <c r="H7" s="175"/>
      <c r="I7" s="175"/>
      <c r="J7" s="175"/>
    </row>
    <row r="8" spans="1:10" ht="19.5" customHeight="1" x14ac:dyDescent="0.2">
      <c r="B8" s="15"/>
      <c r="C8" s="14"/>
      <c r="F8" s="172"/>
      <c r="G8" s="172"/>
      <c r="H8" s="172"/>
      <c r="I8" s="172"/>
      <c r="J8" s="172"/>
    </row>
    <row r="9" spans="1:10" ht="34.5" customHeight="1" x14ac:dyDescent="0.2">
      <c r="A9" s="42" t="s">
        <v>838</v>
      </c>
      <c r="B9" s="30" t="s">
        <v>1107</v>
      </c>
      <c r="C9" s="31" t="s">
        <v>1484</v>
      </c>
      <c r="D9" s="1"/>
      <c r="E9" s="1"/>
      <c r="F9" s="175"/>
      <c r="G9" s="175"/>
      <c r="H9" s="175"/>
      <c r="I9" s="175"/>
      <c r="J9" s="175"/>
    </row>
    <row r="10" spans="1:10" ht="33" customHeight="1" x14ac:dyDescent="0.2">
      <c r="A10" s="42" t="s">
        <v>845</v>
      </c>
      <c r="B10" s="33" t="s">
        <v>1106</v>
      </c>
      <c r="C10" s="31" t="s">
        <v>1484</v>
      </c>
      <c r="D10" s="1"/>
      <c r="E10" s="1"/>
      <c r="F10" s="175"/>
      <c r="G10" s="175"/>
      <c r="H10" s="175"/>
      <c r="I10" s="175"/>
      <c r="J10" s="175"/>
    </row>
    <row r="11" spans="1:10" ht="19.5" customHeight="1" x14ac:dyDescent="0.2">
      <c r="B11" s="15"/>
      <c r="C11" s="14"/>
      <c r="F11" s="172"/>
      <c r="G11" s="172"/>
      <c r="H11" s="172"/>
      <c r="I11" s="172"/>
      <c r="J11" s="172"/>
    </row>
    <row r="12" spans="1:10" ht="27.75" customHeight="1" x14ac:dyDescent="0.2">
      <c r="A12" s="42" t="s">
        <v>839</v>
      </c>
      <c r="B12" s="30" t="s">
        <v>791</v>
      </c>
      <c r="C12" s="31"/>
      <c r="D12" s="1"/>
      <c r="E12" s="1"/>
      <c r="F12" s="175"/>
      <c r="G12" s="175"/>
      <c r="H12" s="175"/>
      <c r="I12" s="175"/>
      <c r="J12" s="175"/>
    </row>
    <row r="13" spans="1:10" ht="27.75" customHeight="1" x14ac:dyDescent="0.2">
      <c r="A13" s="42" t="s">
        <v>846</v>
      </c>
      <c r="B13" s="33" t="s">
        <v>1110</v>
      </c>
      <c r="C13" s="31" t="s">
        <v>1467</v>
      </c>
      <c r="D13" s="1"/>
      <c r="E13" s="1"/>
      <c r="F13" s="175"/>
      <c r="G13" s="175"/>
      <c r="H13" s="175"/>
      <c r="I13" s="175"/>
      <c r="J13" s="175"/>
    </row>
    <row r="14" spans="1:10" ht="27.75" customHeight="1" x14ac:dyDescent="0.2">
      <c r="A14" s="42" t="s">
        <v>847</v>
      </c>
      <c r="B14" s="33" t="s">
        <v>1113</v>
      </c>
      <c r="C14" s="31" t="s">
        <v>1467</v>
      </c>
      <c r="D14" s="1"/>
      <c r="E14" s="1"/>
      <c r="F14" s="175"/>
      <c r="G14" s="175"/>
      <c r="H14" s="175"/>
      <c r="I14" s="175"/>
      <c r="J14" s="175"/>
    </row>
    <row r="15" spans="1:10" ht="27.75" customHeight="1" x14ac:dyDescent="0.2">
      <c r="A15" s="42" t="s">
        <v>848</v>
      </c>
      <c r="B15" s="33" t="s">
        <v>1114</v>
      </c>
      <c r="C15" s="31" t="s">
        <v>1467</v>
      </c>
      <c r="D15" s="1"/>
      <c r="E15" s="1"/>
      <c r="F15" s="175"/>
      <c r="G15" s="175"/>
      <c r="H15" s="175"/>
      <c r="I15" s="175"/>
      <c r="J15" s="175"/>
    </row>
    <row r="16" spans="1:10" ht="27.75" customHeight="1" x14ac:dyDescent="0.2">
      <c r="A16" s="42" t="s">
        <v>849</v>
      </c>
      <c r="B16" s="33" t="s">
        <v>1115</v>
      </c>
      <c r="C16" s="31" t="s">
        <v>1467</v>
      </c>
      <c r="D16" s="1"/>
      <c r="E16" s="1"/>
      <c r="F16" s="175"/>
      <c r="G16" s="175"/>
      <c r="H16" s="175"/>
      <c r="I16" s="175"/>
      <c r="J16" s="175"/>
    </row>
    <row r="17" spans="1:10" ht="27.75" customHeight="1" x14ac:dyDescent="0.2">
      <c r="A17" s="42" t="s">
        <v>850</v>
      </c>
      <c r="B17" s="33" t="s">
        <v>1117</v>
      </c>
      <c r="C17" s="31" t="s">
        <v>1467</v>
      </c>
      <c r="D17" s="1"/>
      <c r="E17" s="1"/>
      <c r="F17" s="175"/>
      <c r="G17" s="175"/>
      <c r="H17" s="175"/>
      <c r="I17" s="175"/>
      <c r="J17" s="175"/>
    </row>
    <row r="18" spans="1:10" ht="27.75" customHeight="1" x14ac:dyDescent="0.2">
      <c r="A18" s="42" t="s">
        <v>851</v>
      </c>
      <c r="B18" s="33" t="s">
        <v>889</v>
      </c>
      <c r="C18" s="31" t="s">
        <v>1467</v>
      </c>
      <c r="D18" s="1"/>
      <c r="E18" s="1"/>
      <c r="F18" s="175"/>
      <c r="G18" s="175"/>
      <c r="H18" s="175"/>
      <c r="I18" s="175"/>
      <c r="J18" s="175"/>
    </row>
    <row r="19" spans="1:10" ht="19.5" customHeight="1" x14ac:dyDescent="0.2">
      <c r="B19" s="15"/>
      <c r="C19" s="14"/>
      <c r="F19" s="172"/>
      <c r="G19" s="172"/>
      <c r="H19" s="172"/>
      <c r="I19" s="172"/>
      <c r="J19" s="172"/>
    </row>
    <row r="20" spans="1:10" ht="29.25" customHeight="1" x14ac:dyDescent="0.2">
      <c r="A20" s="42" t="s">
        <v>840</v>
      </c>
      <c r="B20" s="30" t="s">
        <v>719</v>
      </c>
      <c r="C20" s="31" t="s">
        <v>1467</v>
      </c>
      <c r="D20" s="1"/>
      <c r="E20" s="1"/>
      <c r="F20" s="175"/>
      <c r="G20" s="175"/>
      <c r="H20" s="175"/>
      <c r="I20" s="175"/>
      <c r="J20" s="175"/>
    </row>
    <row r="21" spans="1:10" ht="29.25" customHeight="1" x14ac:dyDescent="0.2">
      <c r="A21" s="42" t="s">
        <v>852</v>
      </c>
      <c r="B21" s="33" t="s">
        <v>1108</v>
      </c>
      <c r="C21" s="31" t="s">
        <v>1467</v>
      </c>
      <c r="D21" s="1"/>
      <c r="E21" s="1"/>
      <c r="F21" s="175"/>
      <c r="G21" s="175"/>
      <c r="H21" s="175"/>
      <c r="I21" s="175"/>
      <c r="J21" s="175"/>
    </row>
    <row r="22" spans="1:10" ht="29.25" customHeight="1" x14ac:dyDescent="0.2">
      <c r="A22" s="42" t="s">
        <v>853</v>
      </c>
      <c r="B22" s="33" t="s">
        <v>1109</v>
      </c>
      <c r="C22" s="31" t="s">
        <v>1467</v>
      </c>
      <c r="D22" s="1"/>
      <c r="E22" s="1"/>
      <c r="F22" s="175"/>
      <c r="G22" s="175"/>
      <c r="H22" s="175"/>
      <c r="I22" s="175"/>
      <c r="J22" s="175"/>
    </row>
    <row r="23" spans="1:10" ht="29.25" customHeight="1" x14ac:dyDescent="0.2">
      <c r="A23" s="42" t="s">
        <v>1442</v>
      </c>
      <c r="B23" s="33" t="s">
        <v>984</v>
      </c>
      <c r="C23" s="31" t="s">
        <v>1467</v>
      </c>
      <c r="D23" s="1"/>
      <c r="E23" s="1"/>
      <c r="F23" s="175"/>
      <c r="G23" s="175"/>
      <c r="H23" s="175"/>
      <c r="I23" s="175"/>
      <c r="J23" s="175"/>
    </row>
    <row r="24" spans="1:10" ht="29.25" customHeight="1" x14ac:dyDescent="0.2">
      <c r="A24" s="42" t="s">
        <v>1443</v>
      </c>
      <c r="B24" s="33" t="s">
        <v>985</v>
      </c>
      <c r="C24" s="31" t="s">
        <v>1467</v>
      </c>
      <c r="D24" s="1"/>
      <c r="E24" s="1"/>
      <c r="F24" s="175"/>
      <c r="G24" s="175"/>
      <c r="H24" s="175"/>
      <c r="I24" s="175"/>
      <c r="J24" s="175"/>
    </row>
    <row r="25" spans="1:10" ht="29.25" customHeight="1" x14ac:dyDescent="0.2">
      <c r="A25" s="42" t="s">
        <v>891</v>
      </c>
      <c r="B25" s="51" t="s">
        <v>1429</v>
      </c>
      <c r="C25" s="31" t="s">
        <v>1467</v>
      </c>
      <c r="D25" s="1"/>
      <c r="E25" s="1"/>
      <c r="F25" s="175"/>
      <c r="G25" s="175"/>
      <c r="H25" s="175"/>
      <c r="I25" s="175"/>
      <c r="J25" s="175"/>
    </row>
    <row r="26" spans="1:10" ht="29.25" customHeight="1" x14ac:dyDescent="0.2">
      <c r="A26" s="42" t="s">
        <v>892</v>
      </c>
      <c r="B26" s="51" t="s">
        <v>1428</v>
      </c>
      <c r="C26" s="31" t="s">
        <v>1467</v>
      </c>
      <c r="D26" s="1"/>
      <c r="E26" s="1"/>
      <c r="F26" s="175"/>
      <c r="G26" s="175"/>
      <c r="H26" s="175"/>
      <c r="I26" s="175"/>
      <c r="J26" s="175"/>
    </row>
    <row r="27" spans="1:10" ht="29.25" customHeight="1" x14ac:dyDescent="0.2">
      <c r="A27" s="42" t="s">
        <v>1444</v>
      </c>
      <c r="B27" s="33" t="s">
        <v>890</v>
      </c>
      <c r="C27" s="31" t="s">
        <v>1467</v>
      </c>
      <c r="D27" s="1"/>
      <c r="E27" s="1"/>
      <c r="F27" s="175"/>
      <c r="G27" s="175"/>
      <c r="H27" s="175"/>
      <c r="I27" s="175"/>
      <c r="J27" s="175"/>
    </row>
    <row r="28" spans="1:10" ht="29.25" customHeight="1" x14ac:dyDescent="0.2">
      <c r="A28" s="42" t="s">
        <v>1445</v>
      </c>
      <c r="B28" s="33" t="s">
        <v>904</v>
      </c>
      <c r="C28" s="31" t="s">
        <v>1467</v>
      </c>
      <c r="D28" s="1"/>
      <c r="E28" s="1"/>
      <c r="F28" s="175"/>
      <c r="G28" s="175"/>
      <c r="H28" s="175"/>
      <c r="I28" s="175"/>
      <c r="J28" s="175"/>
    </row>
    <row r="29" spans="1:10" ht="29.25" customHeight="1" x14ac:dyDescent="0.2">
      <c r="A29" s="42" t="s">
        <v>1446</v>
      </c>
      <c r="B29" s="33" t="s">
        <v>1427</v>
      </c>
      <c r="C29" s="31" t="s">
        <v>1467</v>
      </c>
      <c r="D29" s="1"/>
      <c r="E29" s="1"/>
      <c r="F29" s="175"/>
      <c r="G29" s="175"/>
      <c r="H29" s="175"/>
      <c r="I29" s="175"/>
      <c r="J29" s="175"/>
    </row>
    <row r="30" spans="1:10" ht="19.5" customHeight="1" x14ac:dyDescent="0.2">
      <c r="B30" s="15"/>
      <c r="C30" s="14"/>
      <c r="F30" s="172"/>
      <c r="G30" s="172"/>
      <c r="H30" s="172"/>
      <c r="I30" s="172"/>
      <c r="J30" s="172"/>
    </row>
    <row r="31" spans="1:10" ht="34.5" customHeight="1" x14ac:dyDescent="0.2">
      <c r="A31" s="42" t="s">
        <v>42</v>
      </c>
      <c r="B31" s="30" t="s">
        <v>1430</v>
      </c>
      <c r="C31" s="31"/>
      <c r="D31" s="1"/>
      <c r="E31" s="1"/>
      <c r="F31" s="175"/>
      <c r="G31" s="175"/>
      <c r="H31" s="175"/>
      <c r="I31" s="175"/>
      <c r="J31" s="175"/>
    </row>
    <row r="32" spans="1:10" ht="32.25" customHeight="1" x14ac:dyDescent="0.2">
      <c r="A32" s="42" t="s">
        <v>1447</v>
      </c>
      <c r="B32" s="33" t="s">
        <v>894</v>
      </c>
      <c r="C32" s="31" t="s">
        <v>1467</v>
      </c>
      <c r="D32" s="1"/>
      <c r="E32" s="1"/>
      <c r="F32" s="175"/>
      <c r="G32" s="175"/>
      <c r="H32" s="175"/>
      <c r="I32" s="175"/>
      <c r="J32" s="175"/>
    </row>
    <row r="33" spans="1:10" ht="32.25" customHeight="1" x14ac:dyDescent="0.2">
      <c r="A33" s="42" t="s">
        <v>1448</v>
      </c>
      <c r="B33" s="51" t="s">
        <v>792</v>
      </c>
      <c r="C33" s="31" t="s">
        <v>1467</v>
      </c>
      <c r="D33" s="1"/>
      <c r="E33" s="1"/>
      <c r="F33" s="175"/>
      <c r="G33" s="175"/>
      <c r="H33" s="175"/>
      <c r="I33" s="175"/>
      <c r="J33" s="175"/>
    </row>
    <row r="34" spans="1:10" ht="32.25" customHeight="1" x14ac:dyDescent="0.2">
      <c r="A34" s="42" t="s">
        <v>1449</v>
      </c>
      <c r="B34" s="33" t="s">
        <v>893</v>
      </c>
      <c r="C34" s="31" t="s">
        <v>1467</v>
      </c>
      <c r="D34" s="1"/>
      <c r="E34" s="1"/>
      <c r="F34" s="175"/>
      <c r="G34" s="175"/>
      <c r="H34" s="175"/>
      <c r="I34" s="175"/>
      <c r="J34" s="175"/>
    </row>
    <row r="35" spans="1:10" ht="32.25" customHeight="1" x14ac:dyDescent="0.2">
      <c r="A35" s="42" t="s">
        <v>1450</v>
      </c>
      <c r="B35" s="51" t="s">
        <v>792</v>
      </c>
      <c r="C35" s="31" t="s">
        <v>1467</v>
      </c>
      <c r="D35" s="1"/>
      <c r="E35" s="1"/>
      <c r="F35" s="175"/>
      <c r="G35" s="175"/>
      <c r="H35" s="175"/>
      <c r="I35" s="175"/>
      <c r="J35" s="175"/>
    </row>
    <row r="36" spans="1:10" s="88" customFormat="1" x14ac:dyDescent="0.2">
      <c r="A36" s="87"/>
      <c r="D36" s="52"/>
      <c r="E36" s="52"/>
      <c r="F36" s="179"/>
      <c r="G36" s="179"/>
      <c r="H36" s="179"/>
      <c r="I36" s="179"/>
      <c r="J36" s="179"/>
    </row>
    <row r="37" spans="1:10" s="88" customFormat="1" x14ac:dyDescent="0.2">
      <c r="A37" s="87"/>
      <c r="D37" s="52"/>
      <c r="E37" s="52"/>
      <c r="F37" s="179"/>
      <c r="G37" s="179"/>
      <c r="H37" s="179"/>
      <c r="I37" s="179"/>
      <c r="J37" s="179"/>
    </row>
    <row r="38" spans="1:10" s="88" customFormat="1" x14ac:dyDescent="0.2">
      <c r="A38" s="87"/>
      <c r="D38" s="52"/>
      <c r="E38" s="52"/>
      <c r="F38" s="179"/>
      <c r="G38" s="179"/>
      <c r="H38" s="179"/>
      <c r="I38" s="179"/>
      <c r="J38" s="179"/>
    </row>
    <row r="39" spans="1:10" s="88" customFormat="1" x14ac:dyDescent="0.2">
      <c r="A39" s="87"/>
      <c r="D39" s="52"/>
      <c r="E39" s="52"/>
      <c r="F39" s="179"/>
      <c r="G39" s="179"/>
      <c r="H39" s="179"/>
      <c r="I39" s="179"/>
      <c r="J39" s="179"/>
    </row>
    <row r="40" spans="1:10" s="88" customFormat="1" x14ac:dyDescent="0.2">
      <c r="A40" s="87"/>
      <c r="D40" s="52"/>
      <c r="E40" s="52"/>
      <c r="F40" s="179"/>
      <c r="G40" s="179"/>
      <c r="H40" s="179"/>
      <c r="I40" s="179"/>
      <c r="J40" s="179"/>
    </row>
    <row r="41" spans="1:10" s="88" customFormat="1" x14ac:dyDescent="0.2">
      <c r="A41" s="87"/>
      <c r="D41" s="52"/>
      <c r="E41" s="52"/>
      <c r="F41" s="179"/>
      <c r="G41" s="179"/>
      <c r="H41" s="179"/>
      <c r="I41" s="179"/>
      <c r="J41" s="179"/>
    </row>
    <row r="42" spans="1:10" s="88" customFormat="1" x14ac:dyDescent="0.2">
      <c r="A42" s="87"/>
      <c r="D42" s="52"/>
      <c r="E42" s="52"/>
      <c r="F42" s="179"/>
      <c r="G42" s="179"/>
      <c r="H42" s="179"/>
      <c r="I42" s="179"/>
      <c r="J42" s="179"/>
    </row>
    <row r="43" spans="1:10" s="88" customFormat="1" x14ac:dyDescent="0.2">
      <c r="A43" s="87"/>
      <c r="D43" s="52"/>
      <c r="E43" s="52"/>
      <c r="F43" s="179"/>
      <c r="G43" s="179"/>
      <c r="H43" s="179"/>
      <c r="I43" s="179"/>
      <c r="J43" s="179"/>
    </row>
    <row r="44" spans="1:10" s="88" customFormat="1" x14ac:dyDescent="0.2">
      <c r="A44" s="87"/>
      <c r="D44" s="52"/>
      <c r="E44" s="52"/>
      <c r="F44" s="179"/>
      <c r="G44" s="179"/>
      <c r="H44" s="179"/>
      <c r="I44" s="179"/>
      <c r="J44" s="179"/>
    </row>
    <row r="45" spans="1:10" s="88" customFormat="1" x14ac:dyDescent="0.2">
      <c r="A45" s="87"/>
      <c r="D45" s="52"/>
      <c r="E45" s="52"/>
      <c r="F45" s="179"/>
      <c r="G45" s="179"/>
      <c r="H45" s="179"/>
      <c r="I45" s="179"/>
      <c r="J45" s="179"/>
    </row>
    <row r="46" spans="1:10" s="88" customFormat="1" x14ac:dyDescent="0.2">
      <c r="A46" s="87"/>
      <c r="D46" s="52"/>
      <c r="E46" s="52"/>
      <c r="F46" s="179"/>
      <c r="G46" s="179"/>
      <c r="H46" s="179"/>
      <c r="I46" s="179"/>
      <c r="J46" s="179"/>
    </row>
    <row r="47" spans="1:10" s="88" customFormat="1" x14ac:dyDescent="0.2">
      <c r="A47" s="87"/>
      <c r="D47" s="52"/>
      <c r="E47" s="52"/>
      <c r="F47" s="179"/>
      <c r="G47" s="179"/>
      <c r="H47" s="179"/>
      <c r="I47" s="179"/>
      <c r="J47" s="179"/>
    </row>
    <row r="48" spans="1:10" s="88" customFormat="1" x14ac:dyDescent="0.2">
      <c r="A48" s="87"/>
      <c r="D48" s="52"/>
      <c r="E48" s="52"/>
      <c r="F48" s="179"/>
      <c r="G48" s="179"/>
      <c r="H48" s="179"/>
      <c r="I48" s="179"/>
      <c r="J48" s="179"/>
    </row>
    <row r="49" spans="1:10" s="88" customFormat="1" x14ac:dyDescent="0.2">
      <c r="A49" s="87"/>
      <c r="D49" s="52"/>
      <c r="E49" s="52"/>
      <c r="F49" s="179"/>
      <c r="G49" s="179"/>
      <c r="H49" s="179"/>
      <c r="I49" s="179"/>
      <c r="J49" s="179"/>
    </row>
    <row r="50" spans="1:10" s="88" customFormat="1" x14ac:dyDescent="0.2">
      <c r="A50" s="87"/>
      <c r="D50" s="52"/>
      <c r="E50" s="52"/>
      <c r="F50" s="179"/>
      <c r="G50" s="179"/>
      <c r="H50" s="179"/>
      <c r="I50" s="179"/>
      <c r="J50" s="179"/>
    </row>
    <row r="51" spans="1:10" s="88" customFormat="1" x14ac:dyDescent="0.2">
      <c r="A51" s="87"/>
      <c r="D51" s="52"/>
      <c r="E51" s="52"/>
      <c r="F51" s="179"/>
      <c r="G51" s="179"/>
      <c r="H51" s="179"/>
      <c r="I51" s="179"/>
      <c r="J51" s="179"/>
    </row>
    <row r="52" spans="1:10" s="88" customFormat="1" x14ac:dyDescent="0.2">
      <c r="A52" s="87"/>
      <c r="D52" s="52"/>
      <c r="E52" s="52"/>
      <c r="F52" s="179"/>
      <c r="G52" s="179"/>
      <c r="H52" s="179"/>
      <c r="I52" s="179"/>
      <c r="J52" s="179"/>
    </row>
    <row r="53" spans="1:10" s="88" customFormat="1" x14ac:dyDescent="0.2">
      <c r="A53" s="87"/>
      <c r="D53" s="52"/>
      <c r="E53" s="52"/>
      <c r="F53" s="179"/>
      <c r="G53" s="179"/>
      <c r="H53" s="179"/>
      <c r="I53" s="179"/>
      <c r="J53" s="179"/>
    </row>
    <row r="54" spans="1:10" s="88" customFormat="1" x14ac:dyDescent="0.2">
      <c r="A54" s="87"/>
      <c r="D54" s="52"/>
      <c r="E54" s="52"/>
      <c r="F54" s="179"/>
      <c r="G54" s="179"/>
      <c r="H54" s="179"/>
      <c r="I54" s="179"/>
      <c r="J54" s="179"/>
    </row>
    <row r="55" spans="1:10" s="88" customFormat="1" x14ac:dyDescent="0.2">
      <c r="A55" s="87"/>
      <c r="D55" s="52"/>
      <c r="E55" s="52"/>
      <c r="F55" s="179"/>
      <c r="G55" s="179"/>
      <c r="H55" s="179"/>
      <c r="I55" s="179"/>
      <c r="J55" s="179"/>
    </row>
    <row r="56" spans="1:10" s="88" customFormat="1" x14ac:dyDescent="0.2">
      <c r="A56" s="87"/>
      <c r="D56" s="52"/>
      <c r="E56" s="52"/>
      <c r="F56" s="179"/>
      <c r="G56" s="179"/>
      <c r="H56" s="179"/>
      <c r="I56" s="179"/>
      <c r="J56" s="179"/>
    </row>
    <row r="57" spans="1:10" s="88" customFormat="1" x14ac:dyDescent="0.2">
      <c r="A57" s="87"/>
      <c r="D57" s="52"/>
      <c r="E57" s="52"/>
      <c r="F57" s="179"/>
      <c r="G57" s="179"/>
      <c r="H57" s="179"/>
      <c r="I57" s="179"/>
      <c r="J57" s="179"/>
    </row>
    <row r="58" spans="1:10" x14ac:dyDescent="0.2">
      <c r="F58" s="172"/>
      <c r="G58" s="172"/>
      <c r="H58" s="172"/>
      <c r="I58" s="172"/>
      <c r="J58" s="172"/>
    </row>
    <row r="59" spans="1:10" x14ac:dyDescent="0.2">
      <c r="F59" s="172"/>
      <c r="G59" s="172"/>
      <c r="H59" s="172"/>
      <c r="I59" s="172"/>
      <c r="J59" s="172"/>
    </row>
    <row r="60" spans="1:10" x14ac:dyDescent="0.2">
      <c r="F60" s="172"/>
      <c r="G60" s="172"/>
      <c r="H60" s="172"/>
      <c r="I60" s="172"/>
      <c r="J60" s="172"/>
    </row>
    <row r="61" spans="1:10" x14ac:dyDescent="0.2">
      <c r="F61" s="172"/>
      <c r="G61" s="172"/>
      <c r="H61" s="172"/>
      <c r="I61" s="172"/>
      <c r="J61" s="172"/>
    </row>
    <row r="62" spans="1:10" x14ac:dyDescent="0.2">
      <c r="F62" s="172"/>
      <c r="G62" s="172"/>
      <c r="H62" s="172"/>
      <c r="I62" s="172"/>
      <c r="J62" s="172"/>
    </row>
    <row r="63" spans="1:10" x14ac:dyDescent="0.2">
      <c r="F63" s="172"/>
      <c r="G63" s="172"/>
      <c r="H63" s="172"/>
      <c r="I63" s="172"/>
      <c r="J63" s="172"/>
    </row>
    <row r="64" spans="1:10" x14ac:dyDescent="0.2">
      <c r="F64" s="172"/>
      <c r="G64" s="172"/>
      <c r="H64" s="172"/>
      <c r="I64" s="172"/>
      <c r="J64" s="172"/>
    </row>
    <row r="65" spans="6:10" x14ac:dyDescent="0.2">
      <c r="F65" s="172"/>
      <c r="G65" s="172"/>
      <c r="H65" s="172"/>
      <c r="I65" s="172"/>
      <c r="J65" s="172"/>
    </row>
    <row r="66" spans="6:10" x14ac:dyDescent="0.2">
      <c r="F66" s="172"/>
      <c r="G66" s="172"/>
      <c r="H66" s="172"/>
      <c r="I66" s="172"/>
      <c r="J66" s="172"/>
    </row>
    <row r="67" spans="6:10" x14ac:dyDescent="0.2">
      <c r="F67" s="172"/>
      <c r="G67" s="172"/>
      <c r="H67" s="172"/>
      <c r="I67" s="172"/>
      <c r="J67" s="172"/>
    </row>
    <row r="68" spans="6:10" x14ac:dyDescent="0.2">
      <c r="F68" s="172"/>
      <c r="G68" s="172"/>
      <c r="H68" s="172"/>
      <c r="I68" s="172"/>
      <c r="J68" s="172"/>
    </row>
    <row r="69" spans="6:10" x14ac:dyDescent="0.2">
      <c r="F69" s="172"/>
      <c r="G69" s="172"/>
      <c r="H69" s="172"/>
      <c r="I69" s="172"/>
      <c r="J69" s="172"/>
    </row>
    <row r="70" spans="6:10" x14ac:dyDescent="0.2">
      <c r="F70" s="172"/>
      <c r="G70" s="172"/>
      <c r="H70" s="172"/>
      <c r="I70" s="172"/>
      <c r="J70" s="172"/>
    </row>
    <row r="71" spans="6:10" x14ac:dyDescent="0.2">
      <c r="F71" s="172"/>
      <c r="G71" s="172"/>
      <c r="H71" s="172"/>
      <c r="I71" s="172"/>
      <c r="J71" s="172"/>
    </row>
    <row r="72" spans="6:10" x14ac:dyDescent="0.2">
      <c r="F72" s="172"/>
      <c r="G72" s="172"/>
      <c r="H72" s="172"/>
      <c r="I72" s="172"/>
      <c r="J72" s="172"/>
    </row>
    <row r="73" spans="6:10" x14ac:dyDescent="0.2">
      <c r="F73" s="172"/>
      <c r="G73" s="172"/>
      <c r="H73" s="172"/>
      <c r="I73" s="172"/>
      <c r="J73" s="172"/>
    </row>
    <row r="74" spans="6:10" x14ac:dyDescent="0.2">
      <c r="F74" s="172"/>
      <c r="G74" s="172"/>
      <c r="H74" s="172"/>
      <c r="I74" s="172"/>
      <c r="J74" s="172"/>
    </row>
    <row r="75" spans="6:10" x14ac:dyDescent="0.2">
      <c r="F75" s="172"/>
      <c r="G75" s="172"/>
      <c r="H75" s="172"/>
      <c r="I75" s="172"/>
      <c r="J75" s="172"/>
    </row>
    <row r="76" spans="6:10" x14ac:dyDescent="0.2">
      <c r="F76" s="172"/>
      <c r="G76" s="172"/>
      <c r="H76" s="172"/>
      <c r="I76" s="172"/>
      <c r="J76" s="172"/>
    </row>
    <row r="77" spans="6:10" x14ac:dyDescent="0.2">
      <c r="F77" s="172"/>
      <c r="G77" s="172"/>
      <c r="H77" s="172"/>
      <c r="I77" s="172"/>
      <c r="J77" s="172"/>
    </row>
    <row r="78" spans="6:10" x14ac:dyDescent="0.2">
      <c r="F78" s="172"/>
      <c r="G78" s="172"/>
      <c r="H78" s="172"/>
      <c r="I78" s="172"/>
      <c r="J78" s="172"/>
    </row>
    <row r="79" spans="6:10" x14ac:dyDescent="0.2">
      <c r="F79" s="172"/>
      <c r="G79" s="172"/>
      <c r="H79" s="172"/>
      <c r="I79" s="172"/>
      <c r="J79" s="172"/>
    </row>
    <row r="80" spans="6:10" x14ac:dyDescent="0.2">
      <c r="F80" s="172"/>
      <c r="G80" s="172"/>
      <c r="H80" s="172"/>
      <c r="I80" s="172"/>
      <c r="J80" s="172"/>
    </row>
    <row r="81" spans="6:10" x14ac:dyDescent="0.2">
      <c r="F81" s="172"/>
      <c r="G81" s="172"/>
      <c r="H81" s="172"/>
      <c r="I81" s="172"/>
      <c r="J81" s="172"/>
    </row>
    <row r="82" spans="6:10" x14ac:dyDescent="0.2">
      <c r="F82" s="172"/>
      <c r="G82" s="172"/>
      <c r="H82" s="172"/>
      <c r="I82" s="172"/>
      <c r="J82" s="172"/>
    </row>
    <row r="83" spans="6:10" x14ac:dyDescent="0.2">
      <c r="F83" s="172"/>
      <c r="G83" s="172"/>
      <c r="H83" s="172"/>
      <c r="I83" s="172"/>
      <c r="J83" s="172"/>
    </row>
    <row r="84" spans="6:10" x14ac:dyDescent="0.2">
      <c r="F84" s="172"/>
      <c r="G84" s="172"/>
      <c r="H84" s="172"/>
      <c r="I84" s="172"/>
      <c r="J84" s="172"/>
    </row>
    <row r="85" spans="6:10" x14ac:dyDescent="0.2">
      <c r="F85" s="172"/>
      <c r="G85" s="172"/>
      <c r="H85" s="172"/>
      <c r="I85" s="172"/>
      <c r="J85" s="172"/>
    </row>
    <row r="86" spans="6:10" x14ac:dyDescent="0.2">
      <c r="F86" s="172"/>
      <c r="G86" s="172"/>
      <c r="H86" s="172"/>
      <c r="I86" s="172"/>
      <c r="J86" s="172"/>
    </row>
    <row r="87" spans="6:10" x14ac:dyDescent="0.2">
      <c r="F87" s="172"/>
      <c r="G87" s="172"/>
      <c r="H87" s="172"/>
      <c r="I87" s="172"/>
      <c r="J87" s="172"/>
    </row>
    <row r="88" spans="6:10" x14ac:dyDescent="0.2">
      <c r="F88" s="172"/>
      <c r="G88" s="172"/>
      <c r="H88" s="172"/>
      <c r="I88" s="172"/>
      <c r="J88" s="172"/>
    </row>
    <row r="89" spans="6:10" x14ac:dyDescent="0.2">
      <c r="F89" s="172"/>
      <c r="G89" s="172"/>
      <c r="H89" s="172"/>
      <c r="I89" s="172"/>
      <c r="J89" s="172"/>
    </row>
    <row r="90" spans="6:10" x14ac:dyDescent="0.2">
      <c r="F90" s="172"/>
      <c r="G90" s="172"/>
      <c r="H90" s="172"/>
      <c r="I90" s="172"/>
      <c r="J90" s="172"/>
    </row>
    <row r="91" spans="6:10" x14ac:dyDescent="0.2">
      <c r="F91" s="172"/>
      <c r="G91" s="172"/>
      <c r="H91" s="172"/>
      <c r="I91" s="172"/>
      <c r="J91" s="172"/>
    </row>
    <row r="92" spans="6:10" x14ac:dyDescent="0.2">
      <c r="F92" s="172"/>
      <c r="G92" s="172"/>
      <c r="H92" s="172"/>
      <c r="I92" s="172"/>
      <c r="J92" s="172"/>
    </row>
    <row r="93" spans="6:10" x14ac:dyDescent="0.2">
      <c r="F93" s="172"/>
      <c r="G93" s="172"/>
      <c r="H93" s="172"/>
      <c r="I93" s="172"/>
      <c r="J93" s="172"/>
    </row>
    <row r="94" spans="6:10" x14ac:dyDescent="0.2">
      <c r="F94" s="172"/>
      <c r="G94" s="172"/>
      <c r="H94" s="172"/>
      <c r="I94" s="172"/>
      <c r="J94" s="172"/>
    </row>
    <row r="95" spans="6:10" x14ac:dyDescent="0.2">
      <c r="F95" s="172"/>
      <c r="G95" s="172"/>
      <c r="H95" s="172"/>
      <c r="I95" s="172"/>
      <c r="J95" s="172"/>
    </row>
    <row r="96" spans="6:10" x14ac:dyDescent="0.2">
      <c r="F96" s="172"/>
      <c r="G96" s="172"/>
      <c r="H96" s="172"/>
      <c r="I96" s="172"/>
      <c r="J96" s="172"/>
    </row>
    <row r="97" spans="6:10" x14ac:dyDescent="0.2">
      <c r="F97" s="172"/>
      <c r="G97" s="172"/>
      <c r="H97" s="172"/>
      <c r="I97" s="172"/>
      <c r="J97" s="172"/>
    </row>
    <row r="98" spans="6:10" x14ac:dyDescent="0.2">
      <c r="F98" s="172"/>
      <c r="G98" s="172"/>
      <c r="H98" s="172"/>
      <c r="I98" s="172"/>
      <c r="J98" s="172"/>
    </row>
    <row r="99" spans="6:10" x14ac:dyDescent="0.2">
      <c r="F99" s="172"/>
      <c r="G99" s="172"/>
      <c r="H99" s="172"/>
      <c r="I99" s="172"/>
      <c r="J99" s="172"/>
    </row>
    <row r="100" spans="6:10" x14ac:dyDescent="0.2">
      <c r="F100" s="172"/>
      <c r="G100" s="172"/>
      <c r="H100" s="172"/>
      <c r="I100" s="172"/>
      <c r="J100" s="172"/>
    </row>
    <row r="101" spans="6:10" x14ac:dyDescent="0.2">
      <c r="F101" s="172"/>
      <c r="G101" s="172"/>
      <c r="H101" s="172"/>
      <c r="I101" s="172"/>
      <c r="J101" s="172"/>
    </row>
    <row r="102" spans="6:10" x14ac:dyDescent="0.2">
      <c r="F102" s="172"/>
      <c r="G102" s="172"/>
      <c r="H102" s="172"/>
      <c r="I102" s="172"/>
      <c r="J102" s="172"/>
    </row>
    <row r="103" spans="6:10" x14ac:dyDescent="0.2">
      <c r="F103" s="172"/>
      <c r="G103" s="172"/>
      <c r="H103" s="172"/>
      <c r="I103" s="172"/>
      <c r="J103" s="172"/>
    </row>
    <row r="104" spans="6:10" x14ac:dyDescent="0.2">
      <c r="F104" s="172"/>
      <c r="G104" s="172"/>
      <c r="H104" s="172"/>
      <c r="I104" s="172"/>
      <c r="J104" s="172"/>
    </row>
    <row r="105" spans="6:10" x14ac:dyDescent="0.2">
      <c r="F105" s="172"/>
      <c r="G105" s="172"/>
      <c r="H105" s="172"/>
      <c r="I105" s="172"/>
      <c r="J105" s="172"/>
    </row>
    <row r="106" spans="6:10" x14ac:dyDescent="0.2">
      <c r="F106" s="172"/>
      <c r="G106" s="172"/>
      <c r="H106" s="172"/>
      <c r="I106" s="172"/>
      <c r="J106" s="172"/>
    </row>
    <row r="107" spans="6:10" x14ac:dyDescent="0.2">
      <c r="F107" s="172"/>
      <c r="G107" s="172"/>
      <c r="H107" s="172"/>
      <c r="I107" s="172"/>
      <c r="J107" s="172"/>
    </row>
    <row r="108" spans="6:10" x14ac:dyDescent="0.2">
      <c r="F108" s="172"/>
      <c r="G108" s="172"/>
      <c r="H108" s="172"/>
      <c r="I108" s="172"/>
      <c r="J108" s="172"/>
    </row>
    <row r="109" spans="6:10" x14ac:dyDescent="0.2">
      <c r="F109" s="172"/>
      <c r="G109" s="172"/>
      <c r="H109" s="172"/>
      <c r="I109" s="172"/>
      <c r="J109" s="172"/>
    </row>
    <row r="110" spans="6:10" x14ac:dyDescent="0.2">
      <c r="F110" s="172"/>
      <c r="G110" s="172"/>
      <c r="H110" s="172"/>
      <c r="I110" s="172"/>
      <c r="J110" s="172"/>
    </row>
    <row r="111" spans="6:10" x14ac:dyDescent="0.2">
      <c r="F111" s="172"/>
      <c r="G111" s="172"/>
      <c r="H111" s="172"/>
      <c r="I111" s="172"/>
      <c r="J111" s="172"/>
    </row>
    <row r="112" spans="6:10" x14ac:dyDescent="0.2">
      <c r="F112" s="172"/>
      <c r="G112" s="172"/>
      <c r="H112" s="172"/>
      <c r="I112" s="172"/>
      <c r="J112" s="172"/>
    </row>
    <row r="113" spans="6:10" x14ac:dyDescent="0.2">
      <c r="F113" s="172"/>
      <c r="G113" s="172"/>
      <c r="H113" s="172"/>
      <c r="I113" s="172"/>
      <c r="J113" s="172"/>
    </row>
    <row r="114" spans="6:10" x14ac:dyDescent="0.2">
      <c r="F114" s="172"/>
      <c r="G114" s="172"/>
      <c r="H114" s="172"/>
      <c r="I114" s="172"/>
      <c r="J114" s="172"/>
    </row>
    <row r="115" spans="6:10" x14ac:dyDescent="0.2">
      <c r="F115" s="172"/>
      <c r="G115" s="172"/>
      <c r="H115" s="172"/>
      <c r="I115" s="172"/>
      <c r="J115" s="172"/>
    </row>
    <row r="116" spans="6:10" x14ac:dyDescent="0.2">
      <c r="F116" s="172"/>
      <c r="G116" s="172"/>
      <c r="H116" s="172"/>
      <c r="I116" s="172"/>
      <c r="J116" s="172"/>
    </row>
    <row r="117" spans="6:10" x14ac:dyDescent="0.2">
      <c r="F117" s="172"/>
      <c r="G117" s="172"/>
      <c r="H117" s="172"/>
      <c r="I117" s="172"/>
      <c r="J117" s="172"/>
    </row>
    <row r="118" spans="6:10" x14ac:dyDescent="0.2">
      <c r="F118" s="172"/>
      <c r="G118" s="172"/>
      <c r="H118" s="172"/>
      <c r="I118" s="172"/>
      <c r="J118" s="172"/>
    </row>
    <row r="119" spans="6:10" x14ac:dyDescent="0.2">
      <c r="F119" s="172"/>
      <c r="G119" s="172"/>
      <c r="H119" s="172"/>
      <c r="I119" s="172"/>
      <c r="J119" s="172"/>
    </row>
    <row r="120" spans="6:10" x14ac:dyDescent="0.2">
      <c r="F120" s="172"/>
      <c r="G120" s="172"/>
      <c r="H120" s="172"/>
      <c r="I120" s="172"/>
      <c r="J120" s="172"/>
    </row>
    <row r="121" spans="6:10" x14ac:dyDescent="0.2">
      <c r="F121" s="172"/>
      <c r="G121" s="172"/>
      <c r="H121" s="172"/>
      <c r="I121" s="172"/>
      <c r="J121" s="172"/>
    </row>
    <row r="122" spans="6:10" x14ac:dyDescent="0.2">
      <c r="F122" s="172"/>
      <c r="G122" s="172"/>
      <c r="H122" s="172"/>
      <c r="I122" s="172"/>
      <c r="J122" s="172"/>
    </row>
    <row r="123" spans="6:10" x14ac:dyDescent="0.2">
      <c r="F123" s="172"/>
      <c r="G123" s="172"/>
      <c r="H123" s="172"/>
      <c r="I123" s="172"/>
      <c r="J123" s="172"/>
    </row>
    <row r="124" spans="6:10" x14ac:dyDescent="0.2">
      <c r="F124" s="172"/>
      <c r="G124" s="172"/>
      <c r="H124" s="172"/>
      <c r="I124" s="172"/>
      <c r="J124" s="172"/>
    </row>
    <row r="125" spans="6:10" x14ac:dyDescent="0.2">
      <c r="F125" s="172"/>
      <c r="G125" s="172"/>
      <c r="H125" s="172"/>
      <c r="I125" s="172"/>
      <c r="J125" s="172"/>
    </row>
    <row r="126" spans="6:10" x14ac:dyDescent="0.2">
      <c r="F126" s="172"/>
      <c r="G126" s="172"/>
      <c r="H126" s="172"/>
      <c r="I126" s="172"/>
      <c r="J126" s="172"/>
    </row>
    <row r="127" spans="6:10" x14ac:dyDescent="0.2">
      <c r="F127" s="172"/>
      <c r="G127" s="172"/>
      <c r="H127" s="172"/>
      <c r="I127" s="172"/>
      <c r="J127" s="172"/>
    </row>
    <row r="128" spans="6:10" x14ac:dyDescent="0.2">
      <c r="F128" s="172"/>
      <c r="G128" s="172"/>
      <c r="H128" s="172"/>
      <c r="I128" s="172"/>
      <c r="J128" s="172"/>
    </row>
    <row r="129" spans="6:10" x14ac:dyDescent="0.2">
      <c r="F129" s="172"/>
      <c r="G129" s="172"/>
      <c r="H129" s="172"/>
      <c r="I129" s="172"/>
      <c r="J129" s="172"/>
    </row>
    <row r="130" spans="6:10" x14ac:dyDescent="0.2">
      <c r="F130" s="172"/>
      <c r="G130" s="172"/>
      <c r="H130" s="172"/>
      <c r="I130" s="172"/>
      <c r="J130" s="172"/>
    </row>
    <row r="131" spans="6:10" x14ac:dyDescent="0.2">
      <c r="F131" s="172"/>
      <c r="G131" s="172"/>
      <c r="H131" s="172"/>
      <c r="I131" s="172"/>
      <c r="J131" s="172"/>
    </row>
    <row r="132" spans="6:10" x14ac:dyDescent="0.2">
      <c r="F132" s="172"/>
      <c r="G132" s="172"/>
      <c r="H132" s="172"/>
      <c r="I132" s="172"/>
      <c r="J132" s="172"/>
    </row>
    <row r="133" spans="6:10" x14ac:dyDescent="0.2">
      <c r="F133" s="172"/>
      <c r="G133" s="172"/>
      <c r="H133" s="172"/>
      <c r="I133" s="172"/>
      <c r="J133" s="172"/>
    </row>
    <row r="134" spans="6:10" x14ac:dyDescent="0.2">
      <c r="F134" s="172"/>
      <c r="G134" s="172"/>
      <c r="H134" s="172"/>
      <c r="I134" s="172"/>
      <c r="J134" s="172"/>
    </row>
    <row r="135" spans="6:10" x14ac:dyDescent="0.2">
      <c r="F135" s="172"/>
      <c r="G135" s="172"/>
      <c r="H135" s="172"/>
      <c r="I135" s="172"/>
      <c r="J135" s="172"/>
    </row>
    <row r="136" spans="6:10" x14ac:dyDescent="0.2">
      <c r="F136" s="172"/>
      <c r="G136" s="172"/>
      <c r="H136" s="172"/>
      <c r="I136" s="172"/>
      <c r="J136" s="172"/>
    </row>
    <row r="137" spans="6:10" x14ac:dyDescent="0.2">
      <c r="F137" s="172"/>
      <c r="G137" s="172"/>
      <c r="H137" s="172"/>
      <c r="I137" s="172"/>
      <c r="J137" s="172"/>
    </row>
    <row r="138" spans="6:10" x14ac:dyDescent="0.2">
      <c r="F138" s="172"/>
      <c r="G138" s="172"/>
      <c r="H138" s="172"/>
      <c r="I138" s="172"/>
      <c r="J138" s="172"/>
    </row>
    <row r="139" spans="6:10" x14ac:dyDescent="0.2">
      <c r="F139" s="172"/>
      <c r="G139" s="172"/>
      <c r="H139" s="172"/>
      <c r="I139" s="172"/>
      <c r="J139" s="172"/>
    </row>
    <row r="140" spans="6:10" x14ac:dyDescent="0.2">
      <c r="F140" s="172"/>
      <c r="G140" s="172"/>
      <c r="H140" s="172"/>
      <c r="I140" s="172"/>
      <c r="J140" s="172"/>
    </row>
    <row r="141" spans="6:10" x14ac:dyDescent="0.2">
      <c r="F141" s="172"/>
      <c r="G141" s="172"/>
      <c r="H141" s="172"/>
      <c r="I141" s="172"/>
      <c r="J141" s="172"/>
    </row>
    <row r="142" spans="6:10" x14ac:dyDescent="0.2">
      <c r="F142" s="172"/>
      <c r="G142" s="172"/>
      <c r="H142" s="172"/>
      <c r="I142" s="172"/>
      <c r="J142" s="172"/>
    </row>
    <row r="143" spans="6:10" x14ac:dyDescent="0.2">
      <c r="F143" s="172"/>
      <c r="G143" s="172"/>
      <c r="H143" s="172"/>
      <c r="I143" s="172"/>
      <c r="J143" s="172"/>
    </row>
    <row r="144" spans="6:10" x14ac:dyDescent="0.2">
      <c r="F144" s="172"/>
      <c r="G144" s="172"/>
      <c r="H144" s="172"/>
      <c r="I144" s="172"/>
      <c r="J144" s="172"/>
    </row>
    <row r="145" spans="6:10" x14ac:dyDescent="0.2">
      <c r="F145" s="172"/>
      <c r="G145" s="172"/>
      <c r="H145" s="172"/>
      <c r="I145" s="172"/>
      <c r="J145" s="172"/>
    </row>
    <row r="146" spans="6:10" x14ac:dyDescent="0.2">
      <c r="F146" s="172"/>
      <c r="G146" s="172"/>
      <c r="H146" s="172"/>
      <c r="I146" s="172"/>
      <c r="J146" s="172"/>
    </row>
    <row r="147" spans="6:10" x14ac:dyDescent="0.2">
      <c r="F147" s="172"/>
      <c r="G147" s="172"/>
      <c r="H147" s="172"/>
      <c r="I147" s="172"/>
      <c r="J147" s="172"/>
    </row>
    <row r="148" spans="6:10" x14ac:dyDescent="0.2">
      <c r="F148" s="172"/>
      <c r="G148" s="172"/>
      <c r="H148" s="172"/>
      <c r="I148" s="172"/>
      <c r="J148" s="172"/>
    </row>
    <row r="149" spans="6:10" x14ac:dyDescent="0.2">
      <c r="F149" s="172"/>
      <c r="G149" s="172"/>
      <c r="H149" s="172"/>
      <c r="I149" s="172"/>
      <c r="J149" s="172"/>
    </row>
    <row r="150" spans="6:10" x14ac:dyDescent="0.2">
      <c r="F150" s="172"/>
      <c r="G150" s="172"/>
      <c r="H150" s="172"/>
      <c r="I150" s="172"/>
      <c r="J150" s="172"/>
    </row>
    <row r="151" spans="6:10" x14ac:dyDescent="0.2">
      <c r="F151" s="172"/>
      <c r="G151" s="172"/>
      <c r="H151" s="172"/>
      <c r="I151" s="172"/>
      <c r="J151" s="172"/>
    </row>
    <row r="152" spans="6:10" x14ac:dyDescent="0.2">
      <c r="F152" s="172"/>
      <c r="G152" s="172"/>
      <c r="H152" s="172"/>
      <c r="I152" s="172"/>
      <c r="J152" s="172"/>
    </row>
    <row r="153" spans="6:10" x14ac:dyDescent="0.2">
      <c r="F153" s="172"/>
      <c r="G153" s="172"/>
      <c r="H153" s="172"/>
      <c r="I153" s="172"/>
      <c r="J153" s="172"/>
    </row>
    <row r="154" spans="6:10" x14ac:dyDescent="0.2">
      <c r="F154" s="172"/>
      <c r="G154" s="172"/>
      <c r="H154" s="172"/>
      <c r="I154" s="172"/>
      <c r="J154" s="172"/>
    </row>
    <row r="155" spans="6:10" x14ac:dyDescent="0.2">
      <c r="F155" s="172"/>
      <c r="G155" s="172"/>
      <c r="H155" s="172"/>
      <c r="I155" s="172"/>
      <c r="J155" s="172"/>
    </row>
    <row r="156" spans="6:10" x14ac:dyDescent="0.2">
      <c r="F156" s="172"/>
      <c r="G156" s="172"/>
      <c r="H156" s="172"/>
      <c r="I156" s="172"/>
      <c r="J156" s="172"/>
    </row>
    <row r="157" spans="6:10" x14ac:dyDescent="0.2">
      <c r="F157" s="172"/>
      <c r="G157" s="172"/>
      <c r="H157" s="172"/>
      <c r="I157" s="172"/>
      <c r="J157" s="172"/>
    </row>
    <row r="158" spans="6:10" x14ac:dyDescent="0.2">
      <c r="F158" s="172"/>
      <c r="G158" s="172"/>
      <c r="H158" s="172"/>
      <c r="I158" s="172"/>
      <c r="J158" s="172"/>
    </row>
    <row r="159" spans="6:10" x14ac:dyDescent="0.2">
      <c r="F159" s="172"/>
      <c r="G159" s="172"/>
      <c r="H159" s="172"/>
      <c r="I159" s="172"/>
      <c r="J159" s="172"/>
    </row>
    <row r="160" spans="6:10" x14ac:dyDescent="0.2">
      <c r="F160" s="172"/>
      <c r="G160" s="172"/>
      <c r="H160" s="172"/>
      <c r="I160" s="172"/>
      <c r="J160" s="172"/>
    </row>
    <row r="161" spans="6:10" x14ac:dyDescent="0.2">
      <c r="F161" s="172"/>
      <c r="G161" s="172"/>
      <c r="H161" s="172"/>
      <c r="I161" s="172"/>
      <c r="J161" s="172"/>
    </row>
    <row r="162" spans="6:10" x14ac:dyDescent="0.2">
      <c r="F162" s="172"/>
      <c r="G162" s="172"/>
      <c r="H162" s="172"/>
      <c r="I162" s="172"/>
      <c r="J162" s="172"/>
    </row>
    <row r="163" spans="6:10" x14ac:dyDescent="0.2">
      <c r="F163" s="172"/>
      <c r="G163" s="172"/>
      <c r="H163" s="172"/>
      <c r="I163" s="172"/>
      <c r="J163" s="172"/>
    </row>
    <row r="164" spans="6:10" x14ac:dyDescent="0.2">
      <c r="F164" s="172"/>
      <c r="G164" s="172"/>
      <c r="H164" s="172"/>
      <c r="I164" s="172"/>
      <c r="J164" s="172"/>
    </row>
    <row r="165" spans="6:10" x14ac:dyDescent="0.2">
      <c r="F165" s="172"/>
      <c r="G165" s="172"/>
      <c r="H165" s="172"/>
      <c r="I165" s="172"/>
      <c r="J165" s="172"/>
    </row>
    <row r="166" spans="6:10" x14ac:dyDescent="0.2">
      <c r="F166" s="172"/>
      <c r="G166" s="172"/>
      <c r="H166" s="172"/>
      <c r="I166" s="172"/>
      <c r="J166" s="172"/>
    </row>
    <row r="167" spans="6:10" x14ac:dyDescent="0.2">
      <c r="F167" s="172"/>
      <c r="G167" s="172"/>
      <c r="H167" s="172"/>
      <c r="I167" s="172"/>
      <c r="J167" s="172"/>
    </row>
    <row r="168" spans="6:10" x14ac:dyDescent="0.2">
      <c r="F168" s="172"/>
      <c r="G168" s="172"/>
      <c r="H168" s="172"/>
      <c r="I168" s="172"/>
      <c r="J168" s="172"/>
    </row>
    <row r="169" spans="6:10" x14ac:dyDescent="0.2">
      <c r="F169" s="172"/>
      <c r="G169" s="172"/>
      <c r="H169" s="172"/>
      <c r="I169" s="172"/>
      <c r="J169" s="172"/>
    </row>
    <row r="170" spans="6:10" x14ac:dyDescent="0.2">
      <c r="F170" s="172"/>
      <c r="G170" s="172"/>
      <c r="H170" s="172"/>
      <c r="I170" s="172"/>
      <c r="J170" s="172"/>
    </row>
    <row r="171" spans="6:10" x14ac:dyDescent="0.2">
      <c r="F171" s="172"/>
      <c r="G171" s="172"/>
      <c r="H171" s="172"/>
      <c r="I171" s="172"/>
      <c r="J171" s="172"/>
    </row>
    <row r="172" spans="6:10" x14ac:dyDescent="0.2">
      <c r="F172" s="172"/>
      <c r="G172" s="172"/>
      <c r="H172" s="172"/>
      <c r="I172" s="172"/>
      <c r="J172" s="172"/>
    </row>
    <row r="173" spans="6:10" x14ac:dyDescent="0.2">
      <c r="F173" s="172"/>
      <c r="G173" s="172"/>
      <c r="H173" s="172"/>
      <c r="I173" s="172"/>
      <c r="J173" s="172"/>
    </row>
    <row r="174" spans="6:10" x14ac:dyDescent="0.2">
      <c r="F174" s="172"/>
      <c r="G174" s="172"/>
      <c r="H174" s="172"/>
      <c r="I174" s="172"/>
      <c r="J174" s="172"/>
    </row>
    <row r="175" spans="6:10" x14ac:dyDescent="0.2">
      <c r="F175" s="172"/>
      <c r="G175" s="172"/>
      <c r="H175" s="172"/>
      <c r="I175" s="172"/>
      <c r="J175" s="172"/>
    </row>
    <row r="176" spans="6:10" x14ac:dyDescent="0.2">
      <c r="F176" s="172"/>
      <c r="G176" s="172"/>
      <c r="H176" s="172"/>
      <c r="I176" s="172"/>
      <c r="J176" s="172"/>
    </row>
    <row r="177" spans="6:10" x14ac:dyDescent="0.2">
      <c r="F177" s="172"/>
      <c r="G177" s="172"/>
      <c r="H177" s="172"/>
      <c r="I177" s="172"/>
      <c r="J177" s="172"/>
    </row>
    <row r="178" spans="6:10" x14ac:dyDescent="0.2">
      <c r="F178" s="172"/>
      <c r="G178" s="172"/>
      <c r="H178" s="172"/>
      <c r="I178" s="172"/>
      <c r="J178" s="172"/>
    </row>
    <row r="179" spans="6:10" x14ac:dyDescent="0.2">
      <c r="F179" s="172"/>
      <c r="G179" s="172"/>
      <c r="H179" s="172"/>
      <c r="I179" s="172"/>
      <c r="J179" s="172"/>
    </row>
    <row r="180" spans="6:10" x14ac:dyDescent="0.2">
      <c r="F180" s="172"/>
      <c r="G180" s="172"/>
      <c r="H180" s="172"/>
      <c r="I180" s="172"/>
      <c r="J180" s="172"/>
    </row>
    <row r="181" spans="6:10" x14ac:dyDescent="0.2">
      <c r="F181" s="172"/>
      <c r="G181" s="172"/>
      <c r="H181" s="172"/>
      <c r="I181" s="172"/>
      <c r="J181" s="172"/>
    </row>
    <row r="182" spans="6:10" x14ac:dyDescent="0.2">
      <c r="F182" s="172"/>
      <c r="G182" s="172"/>
      <c r="H182" s="172"/>
      <c r="I182" s="172"/>
      <c r="J182" s="172"/>
    </row>
    <row r="183" spans="6:10" x14ac:dyDescent="0.2">
      <c r="F183" s="172"/>
      <c r="G183" s="172"/>
      <c r="H183" s="172"/>
      <c r="I183" s="172"/>
      <c r="J183" s="172"/>
    </row>
    <row r="184" spans="6:10" x14ac:dyDescent="0.2">
      <c r="F184" s="172"/>
      <c r="G184" s="172"/>
      <c r="H184" s="172"/>
      <c r="I184" s="172"/>
      <c r="J184" s="172"/>
    </row>
    <row r="185" spans="6:10" x14ac:dyDescent="0.2">
      <c r="F185" s="172"/>
      <c r="G185" s="172"/>
      <c r="H185" s="172"/>
      <c r="I185" s="172"/>
      <c r="J185" s="172"/>
    </row>
    <row r="186" spans="6:10" x14ac:dyDescent="0.2">
      <c r="F186" s="172"/>
      <c r="G186" s="172"/>
      <c r="H186" s="172"/>
      <c r="I186" s="172"/>
      <c r="J186" s="172"/>
    </row>
    <row r="187" spans="6:10" x14ac:dyDescent="0.2">
      <c r="F187" s="172"/>
      <c r="G187" s="172"/>
      <c r="H187" s="172"/>
      <c r="I187" s="172"/>
      <c r="J187" s="172"/>
    </row>
    <row r="188" spans="6:10" x14ac:dyDescent="0.2">
      <c r="F188" s="172"/>
      <c r="G188" s="172"/>
      <c r="H188" s="172"/>
      <c r="I188" s="172"/>
      <c r="J188" s="172"/>
    </row>
    <row r="189" spans="6:10" x14ac:dyDescent="0.2">
      <c r="F189" s="172"/>
      <c r="G189" s="172"/>
      <c r="H189" s="172"/>
      <c r="I189" s="172"/>
      <c r="J189" s="172"/>
    </row>
    <row r="190" spans="6:10" x14ac:dyDescent="0.2">
      <c r="F190" s="172"/>
      <c r="G190" s="172"/>
      <c r="H190" s="172"/>
      <c r="I190" s="172"/>
      <c r="J190" s="172"/>
    </row>
    <row r="191" spans="6:10" x14ac:dyDescent="0.2">
      <c r="F191" s="172"/>
      <c r="G191" s="172"/>
      <c r="H191" s="172"/>
      <c r="I191" s="172"/>
      <c r="J191" s="172"/>
    </row>
    <row r="192" spans="6:10" x14ac:dyDescent="0.2">
      <c r="F192" s="172"/>
      <c r="G192" s="172"/>
      <c r="H192" s="172"/>
      <c r="I192" s="172"/>
      <c r="J192" s="172"/>
    </row>
    <row r="193" spans="6:10" x14ac:dyDescent="0.2">
      <c r="F193" s="172"/>
      <c r="G193" s="172"/>
      <c r="H193" s="172"/>
      <c r="I193" s="172"/>
      <c r="J193" s="172"/>
    </row>
    <row r="194" spans="6:10" x14ac:dyDescent="0.2">
      <c r="F194" s="172"/>
      <c r="G194" s="172"/>
      <c r="H194" s="172"/>
      <c r="I194" s="172"/>
      <c r="J194" s="172"/>
    </row>
    <row r="195" spans="6:10" x14ac:dyDescent="0.2">
      <c r="F195" s="172"/>
      <c r="G195" s="172"/>
      <c r="H195" s="172"/>
      <c r="I195" s="172"/>
      <c r="J195" s="172"/>
    </row>
    <row r="196" spans="6:10" x14ac:dyDescent="0.2">
      <c r="F196" s="172"/>
      <c r="G196" s="172"/>
      <c r="H196" s="172"/>
      <c r="I196" s="172"/>
      <c r="J196" s="172"/>
    </row>
    <row r="197" spans="6:10" x14ac:dyDescent="0.2">
      <c r="F197" s="172"/>
      <c r="G197" s="172"/>
      <c r="H197" s="172"/>
      <c r="I197" s="172"/>
      <c r="J197" s="172"/>
    </row>
    <row r="198" spans="6:10" x14ac:dyDescent="0.2">
      <c r="F198" s="172"/>
      <c r="G198" s="172"/>
      <c r="H198" s="172"/>
      <c r="I198" s="172"/>
      <c r="J198" s="172"/>
    </row>
    <row r="199" spans="6:10" x14ac:dyDescent="0.2">
      <c r="F199" s="172"/>
      <c r="G199" s="172"/>
      <c r="H199" s="172"/>
      <c r="I199" s="172"/>
      <c r="J199" s="172"/>
    </row>
    <row r="200" spans="6:10" x14ac:dyDescent="0.2">
      <c r="F200" s="172"/>
      <c r="G200" s="172"/>
      <c r="H200" s="172"/>
      <c r="I200" s="172"/>
      <c r="J200" s="172"/>
    </row>
    <row r="201" spans="6:10" x14ac:dyDescent="0.2">
      <c r="F201" s="172"/>
      <c r="G201" s="172"/>
      <c r="H201" s="172"/>
      <c r="I201" s="172"/>
      <c r="J201" s="172"/>
    </row>
    <row r="202" spans="6:10" x14ac:dyDescent="0.2">
      <c r="F202" s="172"/>
      <c r="G202" s="172"/>
      <c r="H202" s="172"/>
      <c r="I202" s="172"/>
      <c r="J202" s="172"/>
    </row>
    <row r="203" spans="6:10" x14ac:dyDescent="0.2">
      <c r="F203" s="172"/>
      <c r="G203" s="172"/>
      <c r="H203" s="172"/>
      <c r="I203" s="172"/>
      <c r="J203" s="172"/>
    </row>
    <row r="204" spans="6:10" x14ac:dyDescent="0.2">
      <c r="F204" s="172"/>
      <c r="G204" s="172"/>
      <c r="H204" s="172"/>
      <c r="I204" s="172"/>
      <c r="J204" s="172"/>
    </row>
    <row r="205" spans="6:10" x14ac:dyDescent="0.2">
      <c r="F205" s="172"/>
      <c r="G205" s="172"/>
      <c r="H205" s="172"/>
      <c r="I205" s="172"/>
      <c r="J205" s="172"/>
    </row>
    <row r="206" spans="6:10" x14ac:dyDescent="0.2">
      <c r="F206" s="172"/>
      <c r="G206" s="172"/>
      <c r="H206" s="172"/>
      <c r="I206" s="172"/>
      <c r="J206" s="172"/>
    </row>
    <row r="207" spans="6:10" x14ac:dyDescent="0.2">
      <c r="F207" s="172"/>
      <c r="G207" s="172"/>
      <c r="H207" s="172"/>
      <c r="I207" s="172"/>
      <c r="J207" s="172"/>
    </row>
    <row r="208" spans="6:10" x14ac:dyDescent="0.2">
      <c r="F208" s="172"/>
      <c r="G208" s="172"/>
      <c r="H208" s="172"/>
      <c r="I208" s="172"/>
      <c r="J208" s="172"/>
    </row>
    <row r="209" spans="6:10" x14ac:dyDescent="0.2">
      <c r="F209" s="172"/>
      <c r="G209" s="172"/>
      <c r="H209" s="172"/>
      <c r="I209" s="172"/>
      <c r="J209" s="172"/>
    </row>
    <row r="210" spans="6:10" x14ac:dyDescent="0.2">
      <c r="F210" s="172"/>
      <c r="G210" s="172"/>
      <c r="H210" s="172"/>
      <c r="I210" s="172"/>
      <c r="J210" s="172"/>
    </row>
    <row r="211" spans="6:10" x14ac:dyDescent="0.2">
      <c r="F211" s="172"/>
      <c r="G211" s="172"/>
      <c r="H211" s="172"/>
      <c r="I211" s="172"/>
      <c r="J211" s="172"/>
    </row>
    <row r="212" spans="6:10" x14ac:dyDescent="0.2">
      <c r="F212" s="172"/>
      <c r="G212" s="172"/>
      <c r="H212" s="172"/>
      <c r="I212" s="172"/>
      <c r="J212" s="172"/>
    </row>
    <row r="213" spans="6:10" x14ac:dyDescent="0.2">
      <c r="F213" s="172"/>
      <c r="G213" s="172"/>
      <c r="H213" s="172"/>
      <c r="I213" s="172"/>
      <c r="J213" s="172"/>
    </row>
    <row r="214" spans="6:10" x14ac:dyDescent="0.2">
      <c r="F214" s="172"/>
      <c r="G214" s="172"/>
      <c r="H214" s="172"/>
      <c r="I214" s="172"/>
      <c r="J214" s="172"/>
    </row>
    <row r="215" spans="6:10" x14ac:dyDescent="0.2">
      <c r="F215" s="172"/>
      <c r="G215" s="172"/>
      <c r="H215" s="172"/>
      <c r="I215" s="172"/>
      <c r="J215" s="172"/>
    </row>
    <row r="216" spans="6:10" x14ac:dyDescent="0.2">
      <c r="F216" s="172"/>
      <c r="G216" s="172"/>
      <c r="H216" s="172"/>
      <c r="I216" s="172"/>
      <c r="J216" s="172"/>
    </row>
    <row r="217" spans="6:10" x14ac:dyDescent="0.2">
      <c r="F217" s="172"/>
      <c r="G217" s="172"/>
      <c r="H217" s="172"/>
      <c r="I217" s="172"/>
      <c r="J217" s="172"/>
    </row>
    <row r="218" spans="6:10" x14ac:dyDescent="0.2">
      <c r="F218" s="172"/>
      <c r="G218" s="172"/>
      <c r="H218" s="172"/>
      <c r="I218" s="172"/>
      <c r="J218" s="172"/>
    </row>
    <row r="219" spans="6:10" x14ac:dyDescent="0.2">
      <c r="F219" s="172"/>
      <c r="G219" s="172"/>
      <c r="H219" s="172"/>
      <c r="I219" s="172"/>
      <c r="J219" s="172"/>
    </row>
    <row r="220" spans="6:10" x14ac:dyDescent="0.2">
      <c r="F220" s="172"/>
      <c r="G220" s="172"/>
      <c r="H220" s="172"/>
      <c r="I220" s="172"/>
      <c r="J220" s="172"/>
    </row>
    <row r="221" spans="6:10" x14ac:dyDescent="0.2">
      <c r="F221" s="172"/>
      <c r="G221" s="172"/>
      <c r="H221" s="172"/>
      <c r="I221" s="172"/>
      <c r="J221" s="172"/>
    </row>
    <row r="222" spans="6:10" x14ac:dyDescent="0.2">
      <c r="F222" s="172"/>
      <c r="G222" s="172"/>
      <c r="H222" s="172"/>
      <c r="I222" s="172"/>
      <c r="J222" s="172"/>
    </row>
    <row r="223" spans="6:10" x14ac:dyDescent="0.2">
      <c r="F223" s="172"/>
      <c r="G223" s="172"/>
      <c r="H223" s="172"/>
      <c r="I223" s="172"/>
      <c r="J223" s="172"/>
    </row>
    <row r="224" spans="6:10" x14ac:dyDescent="0.2">
      <c r="F224" s="172"/>
      <c r="G224" s="172"/>
      <c r="H224" s="172"/>
      <c r="I224" s="172"/>
      <c r="J224" s="172"/>
    </row>
    <row r="225" spans="6:10" x14ac:dyDescent="0.2">
      <c r="F225" s="172"/>
      <c r="G225" s="172"/>
      <c r="H225" s="172"/>
      <c r="I225" s="172"/>
      <c r="J225" s="172"/>
    </row>
    <row r="226" spans="6:10" x14ac:dyDescent="0.2">
      <c r="F226" s="172"/>
      <c r="G226" s="172"/>
      <c r="H226" s="172"/>
      <c r="I226" s="172"/>
      <c r="J226" s="172"/>
    </row>
    <row r="227" spans="6:10" x14ac:dyDescent="0.2">
      <c r="F227" s="172"/>
      <c r="G227" s="172"/>
      <c r="H227" s="172"/>
      <c r="I227" s="172"/>
      <c r="J227" s="172"/>
    </row>
    <row r="228" spans="6:10" x14ac:dyDescent="0.2">
      <c r="F228" s="172"/>
      <c r="G228" s="172"/>
      <c r="H228" s="172"/>
      <c r="I228" s="172"/>
      <c r="J228" s="172"/>
    </row>
    <row r="229" spans="6:10" x14ac:dyDescent="0.2">
      <c r="F229" s="172"/>
      <c r="G229" s="172"/>
      <c r="H229" s="172"/>
      <c r="I229" s="172"/>
      <c r="J229" s="172"/>
    </row>
    <row r="230" spans="6:10" x14ac:dyDescent="0.2">
      <c r="F230" s="172"/>
      <c r="G230" s="172"/>
      <c r="H230" s="172"/>
      <c r="I230" s="172"/>
      <c r="J230" s="172"/>
    </row>
    <row r="231" spans="6:10" x14ac:dyDescent="0.2">
      <c r="F231" s="172"/>
      <c r="G231" s="172"/>
      <c r="H231" s="172"/>
      <c r="I231" s="172"/>
      <c r="J231" s="172"/>
    </row>
    <row r="232" spans="6:10" x14ac:dyDescent="0.2">
      <c r="F232" s="172"/>
      <c r="G232" s="172"/>
      <c r="H232" s="172"/>
      <c r="I232" s="172"/>
      <c r="J232" s="172"/>
    </row>
    <row r="233" spans="6:10" x14ac:dyDescent="0.2">
      <c r="F233" s="172"/>
      <c r="G233" s="172"/>
      <c r="H233" s="172"/>
      <c r="I233" s="172"/>
      <c r="J233" s="172"/>
    </row>
    <row r="234" spans="6:10" x14ac:dyDescent="0.2">
      <c r="F234" s="172"/>
      <c r="G234" s="172"/>
      <c r="H234" s="172"/>
      <c r="I234" s="172"/>
      <c r="J234" s="172"/>
    </row>
    <row r="235" spans="6:10" x14ac:dyDescent="0.2">
      <c r="F235" s="172"/>
      <c r="G235" s="172"/>
      <c r="H235" s="172"/>
      <c r="I235" s="172"/>
      <c r="J235" s="172"/>
    </row>
    <row r="236" spans="6:10" x14ac:dyDescent="0.2">
      <c r="F236" s="172"/>
      <c r="G236" s="172"/>
      <c r="H236" s="172"/>
      <c r="I236" s="172"/>
      <c r="J236" s="172"/>
    </row>
    <row r="237" spans="6:10" x14ac:dyDescent="0.2">
      <c r="F237" s="172"/>
      <c r="G237" s="172"/>
      <c r="H237" s="172"/>
      <c r="I237" s="172"/>
      <c r="J237" s="172"/>
    </row>
    <row r="238" spans="6:10" x14ac:dyDescent="0.2">
      <c r="F238" s="172"/>
      <c r="G238" s="172"/>
      <c r="H238" s="172"/>
      <c r="I238" s="172"/>
      <c r="J238" s="172"/>
    </row>
    <row r="239" spans="6:10" x14ac:dyDescent="0.2">
      <c r="F239" s="172"/>
      <c r="G239" s="172"/>
      <c r="H239" s="172"/>
      <c r="I239" s="172"/>
      <c r="J239" s="172"/>
    </row>
    <row r="240" spans="6:10" x14ac:dyDescent="0.2">
      <c r="F240" s="172"/>
      <c r="G240" s="172"/>
      <c r="H240" s="172"/>
      <c r="I240" s="172"/>
      <c r="J240" s="172"/>
    </row>
    <row r="241" spans="6:10" x14ac:dyDescent="0.2">
      <c r="F241" s="172"/>
      <c r="G241" s="172"/>
      <c r="H241" s="172"/>
      <c r="I241" s="172"/>
      <c r="J241" s="172"/>
    </row>
    <row r="242" spans="6:10" x14ac:dyDescent="0.2">
      <c r="F242" s="172"/>
      <c r="G242" s="172"/>
      <c r="H242" s="172"/>
      <c r="I242" s="172"/>
      <c r="J242" s="172"/>
    </row>
    <row r="243" spans="6:10" x14ac:dyDescent="0.2">
      <c r="F243" s="172"/>
      <c r="G243" s="172"/>
      <c r="H243" s="172"/>
      <c r="I243" s="172"/>
      <c r="J243" s="172"/>
    </row>
    <row r="244" spans="6:10" x14ac:dyDescent="0.2">
      <c r="F244" s="172"/>
      <c r="G244" s="172"/>
      <c r="H244" s="172"/>
      <c r="I244" s="172"/>
      <c r="J244" s="172"/>
    </row>
    <row r="245" spans="6:10" x14ac:dyDescent="0.2">
      <c r="F245" s="172"/>
      <c r="G245" s="172"/>
      <c r="H245" s="172"/>
      <c r="I245" s="172"/>
      <c r="J245" s="172"/>
    </row>
    <row r="246" spans="6:10" x14ac:dyDescent="0.2">
      <c r="F246" s="172"/>
      <c r="G246" s="172"/>
      <c r="H246" s="172"/>
      <c r="I246" s="172"/>
      <c r="J246" s="172"/>
    </row>
    <row r="247" spans="6:10" x14ac:dyDescent="0.2">
      <c r="F247" s="172"/>
      <c r="G247" s="172"/>
      <c r="H247" s="172"/>
      <c r="I247" s="172"/>
      <c r="J247" s="172"/>
    </row>
    <row r="248" spans="6:10" x14ac:dyDescent="0.2">
      <c r="F248" s="172"/>
      <c r="G248" s="172"/>
      <c r="H248" s="172"/>
      <c r="I248" s="172"/>
      <c r="J248" s="172"/>
    </row>
    <row r="249" spans="6:10" x14ac:dyDescent="0.2">
      <c r="F249" s="172"/>
      <c r="G249" s="172"/>
      <c r="H249" s="172"/>
      <c r="I249" s="172"/>
      <c r="J249" s="172"/>
    </row>
    <row r="250" spans="6:10" x14ac:dyDescent="0.2">
      <c r="F250" s="172"/>
      <c r="G250" s="172"/>
      <c r="H250" s="172"/>
      <c r="I250" s="172"/>
      <c r="J250" s="172"/>
    </row>
    <row r="251" spans="6:10" x14ac:dyDescent="0.2">
      <c r="F251" s="172"/>
      <c r="G251" s="172"/>
      <c r="H251" s="172"/>
      <c r="I251" s="172"/>
      <c r="J251" s="172"/>
    </row>
    <row r="252" spans="6:10" x14ac:dyDescent="0.2">
      <c r="F252" s="172"/>
      <c r="G252" s="172"/>
      <c r="H252" s="172"/>
      <c r="I252" s="172"/>
      <c r="J252" s="172"/>
    </row>
    <row r="253" spans="6:10" x14ac:dyDescent="0.2">
      <c r="F253" s="172"/>
      <c r="G253" s="172"/>
      <c r="H253" s="172"/>
      <c r="I253" s="172"/>
      <c r="J253" s="172"/>
    </row>
    <row r="254" spans="6:10" x14ac:dyDescent="0.2">
      <c r="F254" s="172"/>
      <c r="G254" s="172"/>
      <c r="H254" s="172"/>
      <c r="I254" s="172"/>
      <c r="J254" s="172"/>
    </row>
    <row r="255" spans="6:10" x14ac:dyDescent="0.2">
      <c r="F255" s="172"/>
      <c r="G255" s="172"/>
      <c r="H255" s="172"/>
      <c r="I255" s="172"/>
      <c r="J255" s="172"/>
    </row>
    <row r="256" spans="6:10" x14ac:dyDescent="0.2">
      <c r="F256" s="172"/>
      <c r="G256" s="172"/>
      <c r="H256" s="172"/>
      <c r="I256" s="172"/>
      <c r="J256" s="172"/>
    </row>
    <row r="257" spans="6:10" x14ac:dyDescent="0.2">
      <c r="F257" s="172"/>
      <c r="G257" s="172"/>
      <c r="H257" s="172"/>
      <c r="I257" s="172"/>
      <c r="J257" s="172"/>
    </row>
    <row r="258" spans="6:10" x14ac:dyDescent="0.2">
      <c r="F258" s="172"/>
      <c r="G258" s="172"/>
      <c r="H258" s="172"/>
      <c r="I258" s="172"/>
      <c r="J258" s="172"/>
    </row>
    <row r="259" spans="6:10" x14ac:dyDescent="0.2">
      <c r="F259" s="172"/>
      <c r="G259" s="172"/>
      <c r="H259" s="172"/>
      <c r="I259" s="172"/>
      <c r="J259" s="172"/>
    </row>
    <row r="260" spans="6:10" x14ac:dyDescent="0.2">
      <c r="F260" s="172"/>
      <c r="G260" s="172"/>
      <c r="H260" s="172"/>
      <c r="I260" s="172"/>
      <c r="J260" s="172"/>
    </row>
    <row r="261" spans="6:10" x14ac:dyDescent="0.2">
      <c r="F261" s="172"/>
      <c r="G261" s="172"/>
      <c r="H261" s="172"/>
      <c r="I261" s="172"/>
      <c r="J261" s="172"/>
    </row>
    <row r="262" spans="6:10" x14ac:dyDescent="0.2">
      <c r="F262" s="172"/>
      <c r="G262" s="172"/>
      <c r="H262" s="172"/>
      <c r="I262" s="172"/>
      <c r="J262" s="172"/>
    </row>
    <row r="263" spans="6:10" x14ac:dyDescent="0.2">
      <c r="F263" s="172"/>
      <c r="G263" s="172"/>
      <c r="H263" s="172"/>
      <c r="I263" s="172"/>
      <c r="J263" s="172"/>
    </row>
    <row r="264" spans="6:10" x14ac:dyDescent="0.2">
      <c r="F264" s="172"/>
      <c r="G264" s="172"/>
      <c r="H264" s="172"/>
      <c r="I264" s="172"/>
      <c r="J264" s="172"/>
    </row>
    <row r="265" spans="6:10" x14ac:dyDescent="0.2">
      <c r="F265" s="172"/>
      <c r="G265" s="172"/>
      <c r="H265" s="172"/>
      <c r="I265" s="172"/>
      <c r="J265" s="172"/>
    </row>
    <row r="266" spans="6:10" x14ac:dyDescent="0.2">
      <c r="F266" s="172"/>
      <c r="G266" s="172"/>
      <c r="H266" s="172"/>
      <c r="I266" s="172"/>
      <c r="J266" s="172"/>
    </row>
    <row r="267" spans="6:10" x14ac:dyDescent="0.2">
      <c r="F267" s="172"/>
      <c r="G267" s="172"/>
      <c r="H267" s="172"/>
      <c r="I267" s="172"/>
      <c r="J267" s="172"/>
    </row>
    <row r="268" spans="6:10" x14ac:dyDescent="0.2">
      <c r="F268" s="172"/>
      <c r="G268" s="172"/>
      <c r="H268" s="172"/>
      <c r="I268" s="172"/>
      <c r="J268" s="172"/>
    </row>
    <row r="269" spans="6:10" x14ac:dyDescent="0.2">
      <c r="F269" s="172"/>
      <c r="G269" s="172"/>
      <c r="H269" s="172"/>
      <c r="I269" s="172"/>
      <c r="J269" s="172"/>
    </row>
    <row r="270" spans="6:10" x14ac:dyDescent="0.2">
      <c r="F270" s="172"/>
      <c r="G270" s="172"/>
      <c r="H270" s="172"/>
      <c r="I270" s="172"/>
      <c r="J270" s="172"/>
    </row>
    <row r="271" spans="6:10" x14ac:dyDescent="0.2">
      <c r="F271" s="172"/>
      <c r="G271" s="172"/>
      <c r="H271" s="172"/>
      <c r="I271" s="172"/>
      <c r="J271" s="172"/>
    </row>
    <row r="272" spans="6:10" x14ac:dyDescent="0.2">
      <c r="F272" s="172"/>
      <c r="G272" s="172"/>
      <c r="H272" s="172"/>
      <c r="I272" s="172"/>
      <c r="J272" s="172"/>
    </row>
    <row r="273" spans="6:10" x14ac:dyDescent="0.2">
      <c r="F273" s="172"/>
      <c r="G273" s="172"/>
      <c r="H273" s="172"/>
      <c r="I273" s="172"/>
      <c r="J273" s="172"/>
    </row>
    <row r="274" spans="6:10" x14ac:dyDescent="0.2">
      <c r="F274" s="172"/>
      <c r="G274" s="172"/>
      <c r="H274" s="172"/>
      <c r="I274" s="172"/>
      <c r="J274" s="172"/>
    </row>
    <row r="275" spans="6:10" x14ac:dyDescent="0.2">
      <c r="F275" s="172"/>
      <c r="G275" s="172"/>
      <c r="H275" s="172"/>
      <c r="I275" s="172"/>
      <c r="J275" s="172"/>
    </row>
    <row r="276" spans="6:10" x14ac:dyDescent="0.2">
      <c r="F276" s="172"/>
      <c r="G276" s="172"/>
      <c r="H276" s="172"/>
      <c r="I276" s="172"/>
      <c r="J276" s="172"/>
    </row>
    <row r="277" spans="6:10" x14ac:dyDescent="0.2">
      <c r="F277" s="172"/>
      <c r="G277" s="172"/>
      <c r="H277" s="172"/>
      <c r="I277" s="172"/>
      <c r="J277" s="172"/>
    </row>
    <row r="278" spans="6:10" x14ac:dyDescent="0.2">
      <c r="F278" s="172"/>
      <c r="G278" s="172"/>
      <c r="H278" s="172"/>
      <c r="I278" s="172"/>
      <c r="J278" s="172"/>
    </row>
    <row r="279" spans="6:10" x14ac:dyDescent="0.2">
      <c r="F279" s="172"/>
      <c r="G279" s="172"/>
      <c r="H279" s="172"/>
      <c r="I279" s="172"/>
      <c r="J279" s="172"/>
    </row>
    <row r="280" spans="6:10" x14ac:dyDescent="0.2">
      <c r="F280" s="172"/>
      <c r="G280" s="172"/>
      <c r="H280" s="172"/>
      <c r="I280" s="172"/>
      <c r="J280" s="172"/>
    </row>
    <row r="281" spans="6:10" x14ac:dyDescent="0.2">
      <c r="F281" s="172"/>
      <c r="G281" s="172"/>
      <c r="H281" s="172"/>
      <c r="I281" s="172"/>
      <c r="J281" s="172"/>
    </row>
    <row r="282" spans="6:10" x14ac:dyDescent="0.2">
      <c r="F282" s="172"/>
      <c r="G282" s="172"/>
      <c r="H282" s="172"/>
      <c r="I282" s="172"/>
      <c r="J282" s="172"/>
    </row>
    <row r="283" spans="6:10" x14ac:dyDescent="0.2">
      <c r="F283" s="172"/>
      <c r="G283" s="172"/>
      <c r="H283" s="172"/>
      <c r="I283" s="172"/>
      <c r="J283" s="172"/>
    </row>
    <row r="284" spans="6:10" x14ac:dyDescent="0.2">
      <c r="F284" s="172"/>
      <c r="G284" s="172"/>
      <c r="H284" s="172"/>
      <c r="I284" s="172"/>
      <c r="J284" s="172"/>
    </row>
    <row r="285" spans="6:10" x14ac:dyDescent="0.2">
      <c r="F285" s="172"/>
      <c r="G285" s="172"/>
      <c r="H285" s="172"/>
      <c r="I285" s="172"/>
      <c r="J285" s="172"/>
    </row>
    <row r="286" spans="6:10" x14ac:dyDescent="0.2">
      <c r="F286" s="172"/>
      <c r="G286" s="172"/>
      <c r="H286" s="172"/>
      <c r="I286" s="172"/>
      <c r="J286" s="172"/>
    </row>
    <row r="287" spans="6:10" x14ac:dyDescent="0.2">
      <c r="F287" s="172"/>
      <c r="G287" s="172"/>
      <c r="H287" s="172"/>
      <c r="I287" s="172"/>
      <c r="J287" s="172"/>
    </row>
    <row r="288" spans="6:10" x14ac:dyDescent="0.2">
      <c r="F288" s="172"/>
      <c r="G288" s="172"/>
      <c r="H288" s="172"/>
      <c r="I288" s="172"/>
      <c r="J288" s="172"/>
    </row>
    <row r="289" spans="6:10" x14ac:dyDescent="0.2">
      <c r="F289" s="172"/>
      <c r="G289" s="172"/>
      <c r="H289" s="172"/>
      <c r="I289" s="172"/>
      <c r="J289" s="172"/>
    </row>
    <row r="290" spans="6:10" x14ac:dyDescent="0.2">
      <c r="F290" s="172"/>
      <c r="G290" s="172"/>
      <c r="H290" s="172"/>
      <c r="I290" s="172"/>
      <c r="J290" s="172"/>
    </row>
    <row r="291" spans="6:10" x14ac:dyDescent="0.2">
      <c r="F291" s="172"/>
      <c r="G291" s="172"/>
      <c r="H291" s="172"/>
      <c r="I291" s="172"/>
      <c r="J291" s="172"/>
    </row>
    <row r="292" spans="6:10" x14ac:dyDescent="0.2">
      <c r="F292" s="172"/>
      <c r="G292" s="172"/>
      <c r="H292" s="172"/>
      <c r="I292" s="172"/>
      <c r="J292" s="172"/>
    </row>
    <row r="293" spans="6:10" x14ac:dyDescent="0.2">
      <c r="F293" s="172"/>
      <c r="G293" s="172"/>
      <c r="H293" s="172"/>
      <c r="I293" s="172"/>
      <c r="J293" s="172"/>
    </row>
    <row r="294" spans="6:10" x14ac:dyDescent="0.2">
      <c r="F294" s="172"/>
      <c r="G294" s="172"/>
      <c r="H294" s="172"/>
      <c r="I294" s="172"/>
      <c r="J294" s="172"/>
    </row>
    <row r="295" spans="6:10" x14ac:dyDescent="0.2">
      <c r="F295" s="172"/>
      <c r="G295" s="172"/>
      <c r="H295" s="172"/>
      <c r="I295" s="172"/>
      <c r="J295" s="172"/>
    </row>
    <row r="296" spans="6:10" x14ac:dyDescent="0.2">
      <c r="F296" s="172"/>
      <c r="G296" s="172"/>
      <c r="H296" s="172"/>
      <c r="I296" s="172"/>
      <c r="J296" s="172"/>
    </row>
    <row r="297" spans="6:10" x14ac:dyDescent="0.2">
      <c r="F297" s="172"/>
      <c r="G297" s="172"/>
      <c r="H297" s="172"/>
      <c r="I297" s="172"/>
      <c r="J297" s="172"/>
    </row>
    <row r="298" spans="6:10" x14ac:dyDescent="0.2">
      <c r="F298" s="172"/>
      <c r="G298" s="172"/>
      <c r="H298" s="172"/>
      <c r="I298" s="172"/>
      <c r="J298" s="172"/>
    </row>
    <row r="299" spans="6:10" x14ac:dyDescent="0.2">
      <c r="F299" s="172"/>
      <c r="G299" s="172"/>
      <c r="H299" s="172"/>
      <c r="I299" s="172"/>
      <c r="J299" s="172"/>
    </row>
    <row r="300" spans="6:10" x14ac:dyDescent="0.2">
      <c r="F300" s="172"/>
      <c r="G300" s="172"/>
      <c r="H300" s="172"/>
      <c r="I300" s="172"/>
      <c r="J300" s="172"/>
    </row>
    <row r="301" spans="6:10" x14ac:dyDescent="0.2">
      <c r="F301" s="172"/>
      <c r="G301" s="172"/>
      <c r="H301" s="172"/>
      <c r="I301" s="172"/>
      <c r="J301" s="172"/>
    </row>
    <row r="302" spans="6:10" x14ac:dyDescent="0.2">
      <c r="F302" s="172"/>
      <c r="G302" s="172"/>
      <c r="H302" s="172"/>
      <c r="I302" s="172"/>
      <c r="J302" s="172"/>
    </row>
    <row r="303" spans="6:10" x14ac:dyDescent="0.2">
      <c r="F303" s="172"/>
      <c r="G303" s="172"/>
      <c r="H303" s="172"/>
      <c r="I303" s="172"/>
      <c r="J303" s="172"/>
    </row>
    <row r="304" spans="6:10" x14ac:dyDescent="0.2">
      <c r="F304" s="172"/>
      <c r="G304" s="172"/>
      <c r="H304" s="172"/>
      <c r="I304" s="172"/>
      <c r="J304" s="172"/>
    </row>
    <row r="305" spans="6:10" x14ac:dyDescent="0.2">
      <c r="F305" s="172"/>
      <c r="G305" s="172"/>
      <c r="H305" s="172"/>
      <c r="I305" s="172"/>
      <c r="J305" s="172"/>
    </row>
    <row r="306" spans="6:10" x14ac:dyDescent="0.2">
      <c r="F306" s="172"/>
      <c r="G306" s="172"/>
      <c r="H306" s="172"/>
      <c r="I306" s="172"/>
      <c r="J306" s="172"/>
    </row>
    <row r="307" spans="6:10" x14ac:dyDescent="0.2">
      <c r="F307" s="172"/>
      <c r="G307" s="172"/>
      <c r="H307" s="172"/>
      <c r="I307" s="172"/>
      <c r="J307" s="172"/>
    </row>
    <row r="308" spans="6:10" x14ac:dyDescent="0.2">
      <c r="F308" s="172"/>
      <c r="G308" s="172"/>
      <c r="H308" s="172"/>
      <c r="I308" s="172"/>
      <c r="J308" s="172"/>
    </row>
    <row r="309" spans="6:10" x14ac:dyDescent="0.2">
      <c r="F309" s="172"/>
      <c r="G309" s="172"/>
      <c r="H309" s="172"/>
      <c r="I309" s="172"/>
      <c r="J309" s="172"/>
    </row>
    <row r="310" spans="6:10" x14ac:dyDescent="0.2">
      <c r="F310" s="172"/>
      <c r="G310" s="172"/>
      <c r="H310" s="172"/>
      <c r="I310" s="172"/>
      <c r="J310" s="172"/>
    </row>
    <row r="311" spans="6:10" x14ac:dyDescent="0.2">
      <c r="F311" s="172"/>
      <c r="G311" s="172"/>
      <c r="H311" s="172"/>
      <c r="I311" s="172"/>
      <c r="J311" s="172"/>
    </row>
    <row r="312" spans="6:10" x14ac:dyDescent="0.2">
      <c r="F312" s="172"/>
      <c r="G312" s="172"/>
      <c r="H312" s="172"/>
      <c r="I312" s="172"/>
      <c r="J312" s="172"/>
    </row>
    <row r="313" spans="6:10" x14ac:dyDescent="0.2">
      <c r="F313" s="172"/>
      <c r="G313" s="172"/>
      <c r="H313" s="172"/>
      <c r="I313" s="172"/>
      <c r="J313" s="172"/>
    </row>
    <row r="314" spans="6:10" x14ac:dyDescent="0.2">
      <c r="F314" s="172"/>
      <c r="G314" s="172"/>
      <c r="H314" s="172"/>
      <c r="I314" s="172"/>
      <c r="J314" s="172"/>
    </row>
    <row r="315" spans="6:10" x14ac:dyDescent="0.2">
      <c r="F315" s="172"/>
      <c r="G315" s="172"/>
      <c r="H315" s="172"/>
      <c r="I315" s="172"/>
      <c r="J315" s="172"/>
    </row>
    <row r="316" spans="6:10" x14ac:dyDescent="0.2">
      <c r="F316" s="172"/>
      <c r="G316" s="172"/>
      <c r="H316" s="172"/>
      <c r="I316" s="172"/>
      <c r="J316" s="172"/>
    </row>
    <row r="317" spans="6:10" x14ac:dyDescent="0.2">
      <c r="F317" s="172"/>
      <c r="G317" s="172"/>
      <c r="H317" s="172"/>
      <c r="I317" s="172"/>
      <c r="J317" s="172"/>
    </row>
    <row r="318" spans="6:10" x14ac:dyDescent="0.2">
      <c r="F318" s="172"/>
      <c r="G318" s="172"/>
      <c r="H318" s="172"/>
      <c r="I318" s="172"/>
      <c r="J318" s="172"/>
    </row>
    <row r="319" spans="6:10" x14ac:dyDescent="0.2">
      <c r="F319" s="172"/>
      <c r="G319" s="172"/>
      <c r="H319" s="172"/>
      <c r="I319" s="172"/>
      <c r="J319" s="172"/>
    </row>
    <row r="320" spans="6:10" x14ac:dyDescent="0.2">
      <c r="F320" s="172"/>
      <c r="G320" s="172"/>
      <c r="H320" s="172"/>
      <c r="I320" s="172"/>
      <c r="J320" s="172"/>
    </row>
    <row r="321" spans="6:10" x14ac:dyDescent="0.2">
      <c r="F321" s="172"/>
      <c r="G321" s="172"/>
      <c r="H321" s="172"/>
      <c r="I321" s="172"/>
      <c r="J321" s="172"/>
    </row>
    <row r="322" spans="6:10" x14ac:dyDescent="0.2">
      <c r="F322" s="172"/>
      <c r="G322" s="172"/>
      <c r="H322" s="172"/>
      <c r="I322" s="172"/>
      <c r="J322" s="172"/>
    </row>
    <row r="323" spans="6:10" x14ac:dyDescent="0.2">
      <c r="F323" s="172"/>
      <c r="G323" s="172"/>
      <c r="H323" s="172"/>
      <c r="I323" s="172"/>
      <c r="J323" s="172"/>
    </row>
    <row r="324" spans="6:10" x14ac:dyDescent="0.2">
      <c r="F324" s="172"/>
      <c r="G324" s="172"/>
      <c r="H324" s="172"/>
      <c r="I324" s="172"/>
      <c r="J324" s="172"/>
    </row>
    <row r="325" spans="6:10" x14ac:dyDescent="0.2">
      <c r="F325" s="172"/>
      <c r="G325" s="172"/>
      <c r="H325" s="172"/>
      <c r="I325" s="172"/>
      <c r="J325" s="172"/>
    </row>
    <row r="326" spans="6:10" x14ac:dyDescent="0.2">
      <c r="F326" s="172"/>
      <c r="G326" s="172"/>
      <c r="H326" s="172"/>
      <c r="I326" s="172"/>
      <c r="J326" s="172"/>
    </row>
    <row r="327" spans="6:10" x14ac:dyDescent="0.2">
      <c r="F327" s="172"/>
      <c r="G327" s="172"/>
      <c r="H327" s="172"/>
      <c r="I327" s="172"/>
      <c r="J327" s="172"/>
    </row>
    <row r="328" spans="6:10" x14ac:dyDescent="0.2">
      <c r="F328" s="172"/>
      <c r="G328" s="172"/>
      <c r="H328" s="172"/>
      <c r="I328" s="172"/>
      <c r="J328" s="172"/>
    </row>
    <row r="329" spans="6:10" x14ac:dyDescent="0.2">
      <c r="F329" s="172"/>
      <c r="G329" s="172"/>
      <c r="H329" s="172"/>
      <c r="I329" s="172"/>
      <c r="J329" s="172"/>
    </row>
    <row r="330" spans="6:10" x14ac:dyDescent="0.2">
      <c r="F330" s="172"/>
      <c r="G330" s="172"/>
      <c r="H330" s="172"/>
      <c r="I330" s="172"/>
      <c r="J330" s="172"/>
    </row>
    <row r="331" spans="6:10" x14ac:dyDescent="0.2">
      <c r="F331" s="172"/>
      <c r="G331" s="172"/>
      <c r="H331" s="172"/>
      <c r="I331" s="172"/>
      <c r="J331" s="172"/>
    </row>
    <row r="332" spans="6:10" x14ac:dyDescent="0.2">
      <c r="F332" s="172"/>
      <c r="G332" s="172"/>
      <c r="H332" s="172"/>
      <c r="I332" s="172"/>
      <c r="J332" s="172"/>
    </row>
    <row r="333" spans="6:10" x14ac:dyDescent="0.2">
      <c r="F333" s="172"/>
      <c r="G333" s="172"/>
      <c r="H333" s="172"/>
      <c r="I333" s="172"/>
      <c r="J333" s="172"/>
    </row>
    <row r="334" spans="6:10" x14ac:dyDescent="0.2">
      <c r="F334" s="172"/>
      <c r="G334" s="172"/>
      <c r="H334" s="172"/>
      <c r="I334" s="172"/>
      <c r="J334" s="172"/>
    </row>
    <row r="335" spans="6:10" x14ac:dyDescent="0.2">
      <c r="F335" s="172"/>
      <c r="G335" s="172"/>
      <c r="H335" s="172"/>
      <c r="I335" s="172"/>
      <c r="J335" s="172"/>
    </row>
    <row r="336" spans="6:10" x14ac:dyDescent="0.2">
      <c r="F336" s="172"/>
      <c r="G336" s="172"/>
      <c r="H336" s="172"/>
      <c r="I336" s="172"/>
      <c r="J336" s="172"/>
    </row>
    <row r="337" spans="6:10" x14ac:dyDescent="0.2">
      <c r="F337" s="172"/>
      <c r="G337" s="172"/>
      <c r="H337" s="172"/>
      <c r="I337" s="172"/>
      <c r="J337" s="172"/>
    </row>
    <row r="338" spans="6:10" x14ac:dyDescent="0.2">
      <c r="F338" s="172"/>
      <c r="G338" s="172"/>
      <c r="H338" s="172"/>
      <c r="I338" s="172"/>
      <c r="J338" s="172"/>
    </row>
    <row r="339" spans="6:10" x14ac:dyDescent="0.2">
      <c r="F339" s="172"/>
      <c r="G339" s="172"/>
      <c r="H339" s="172"/>
      <c r="I339" s="172"/>
      <c r="J339" s="172"/>
    </row>
    <row r="64907" spans="4:4" ht="15.75" x14ac:dyDescent="0.2">
      <c r="D64907" s="45"/>
    </row>
  </sheetData>
  <sheetProtection algorithmName="SHA-512" hashValue="tiOjquVr6lK1CPUaRsXz4RLAbDYjo6+GJrqEz1s8yrqosIGS8e9Y6KWsIQDSFExDcnv4L8NYvQS+biAfVGoKiQ==" saltValue="W6cjODCUA+N4jXADjXmfTA==" spinCount="100000" sheet="1" objects="1" scenarios="1"/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23" orientation="portrait" useFirstPageNumber="1" r:id="rId1"/>
  <headerFooter alignWithMargins="0"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7C4F-8125-4390-8AF3-187347B8D2C6}">
  <sheetPr>
    <tabColor rgb="FF92D050"/>
  </sheetPr>
  <dimension ref="A1:J64900"/>
  <sheetViews>
    <sheetView zoomScaleNormal="100" zoomScaleSheetLayoutView="50" workbookViewId="0">
      <selection activeCell="F58" sqref="F58"/>
    </sheetView>
  </sheetViews>
  <sheetFormatPr defaultRowHeight="12.75" x14ac:dyDescent="0.2"/>
  <cols>
    <col min="1" max="1" width="10.71093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1464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11"/>
      <c r="C5" s="11"/>
      <c r="D5" s="63"/>
      <c r="E5" s="63"/>
      <c r="F5" s="12"/>
      <c r="G5" s="12"/>
      <c r="H5" s="12"/>
    </row>
    <row r="6" spans="1:10" s="2" customFormat="1" ht="47.25" x14ac:dyDescent="0.25">
      <c r="A6" s="42" t="s">
        <v>113</v>
      </c>
      <c r="B6" s="30" t="s">
        <v>1758</v>
      </c>
      <c r="C6" s="31" t="s">
        <v>1467</v>
      </c>
      <c r="D6" s="38" t="s">
        <v>1119</v>
      </c>
      <c r="E6" s="46" t="s">
        <v>939</v>
      </c>
      <c r="F6" s="32">
        <f>SUM(F7:F15)</f>
        <v>0</v>
      </c>
      <c r="G6" s="32">
        <f t="shared" ref="G6:J6" si="0">SUM(G7:G15)</f>
        <v>0</v>
      </c>
      <c r="H6" s="32">
        <f t="shared" si="0"/>
        <v>0</v>
      </c>
      <c r="I6" s="32">
        <f t="shared" si="0"/>
        <v>0</v>
      </c>
      <c r="J6" s="32">
        <f t="shared" si="0"/>
        <v>0</v>
      </c>
    </row>
    <row r="7" spans="1:10" s="2" customFormat="1" ht="32.25" customHeight="1" x14ac:dyDescent="0.25">
      <c r="A7" s="42" t="s">
        <v>1451</v>
      </c>
      <c r="B7" s="33" t="s">
        <v>824</v>
      </c>
      <c r="C7" s="31" t="s">
        <v>1467</v>
      </c>
      <c r="D7" s="38" t="s">
        <v>1404</v>
      </c>
      <c r="E7" s="46" t="s">
        <v>1404</v>
      </c>
      <c r="F7" s="165"/>
      <c r="G7" s="165"/>
      <c r="H7" s="165"/>
      <c r="I7" s="165"/>
      <c r="J7" s="165"/>
    </row>
    <row r="8" spans="1:10" s="2" customFormat="1" ht="29.25" customHeight="1" x14ac:dyDescent="0.25">
      <c r="A8" s="42" t="s">
        <v>1452</v>
      </c>
      <c r="B8" s="33" t="s">
        <v>1122</v>
      </c>
      <c r="C8" s="31" t="s">
        <v>1467</v>
      </c>
      <c r="D8" s="38" t="s">
        <v>1404</v>
      </c>
      <c r="E8" s="46" t="s">
        <v>1404</v>
      </c>
      <c r="F8" s="165"/>
      <c r="G8" s="165"/>
      <c r="H8" s="165"/>
      <c r="I8" s="165"/>
      <c r="J8" s="165"/>
    </row>
    <row r="9" spans="1:10" s="2" customFormat="1" ht="33" customHeight="1" x14ac:dyDescent="0.25">
      <c r="A9" s="42" t="s">
        <v>1453</v>
      </c>
      <c r="B9" s="33" t="s">
        <v>1029</v>
      </c>
      <c r="C9" s="31" t="s">
        <v>1467</v>
      </c>
      <c r="D9" s="38" t="s">
        <v>1404</v>
      </c>
      <c r="E9" s="46" t="s">
        <v>1404</v>
      </c>
      <c r="F9" s="165"/>
      <c r="G9" s="165"/>
      <c r="H9" s="165"/>
      <c r="I9" s="165"/>
      <c r="J9" s="165"/>
    </row>
    <row r="10" spans="1:10" s="2" customFormat="1" ht="29.25" customHeight="1" x14ac:dyDescent="0.25">
      <c r="A10" s="42" t="s">
        <v>1454</v>
      </c>
      <c r="B10" s="33" t="s">
        <v>1398</v>
      </c>
      <c r="C10" s="31" t="s">
        <v>1467</v>
      </c>
      <c r="D10" s="38" t="s">
        <v>1404</v>
      </c>
      <c r="E10" s="46" t="s">
        <v>1404</v>
      </c>
      <c r="F10" s="165"/>
      <c r="G10" s="165"/>
      <c r="H10" s="165"/>
      <c r="I10" s="165"/>
      <c r="J10" s="165"/>
    </row>
    <row r="11" spans="1:10" s="2" customFormat="1" ht="29.25" customHeight="1" x14ac:dyDescent="0.25">
      <c r="A11" s="42" t="s">
        <v>1455</v>
      </c>
      <c r="B11" s="33" t="s">
        <v>982</v>
      </c>
      <c r="C11" s="31" t="s">
        <v>1467</v>
      </c>
      <c r="D11" s="38"/>
      <c r="E11" s="46"/>
      <c r="F11" s="165"/>
      <c r="G11" s="165"/>
      <c r="H11" s="165"/>
      <c r="I11" s="165"/>
      <c r="J11" s="165"/>
    </row>
    <row r="12" spans="1:10" s="2" customFormat="1" ht="29.25" customHeight="1" x14ac:dyDescent="0.25">
      <c r="A12" s="42" t="s">
        <v>1456</v>
      </c>
      <c r="B12" s="33" t="s">
        <v>1271</v>
      </c>
      <c r="C12" s="31" t="s">
        <v>1467</v>
      </c>
      <c r="D12" s="38"/>
      <c r="E12" s="46"/>
      <c r="F12" s="165"/>
      <c r="G12" s="165"/>
      <c r="H12" s="165"/>
      <c r="I12" s="165"/>
      <c r="J12" s="165"/>
    </row>
    <row r="13" spans="1:10" s="2" customFormat="1" ht="29.25" customHeight="1" x14ac:dyDescent="0.25">
      <c r="A13" s="42" t="s">
        <v>1457</v>
      </c>
      <c r="B13" s="33" t="s">
        <v>1123</v>
      </c>
      <c r="C13" s="31" t="s">
        <v>1467</v>
      </c>
      <c r="D13" s="38" t="s">
        <v>1404</v>
      </c>
      <c r="E13" s="46" t="s">
        <v>1404</v>
      </c>
      <c r="F13" s="165"/>
      <c r="G13" s="165"/>
      <c r="H13" s="165"/>
      <c r="I13" s="165"/>
      <c r="J13" s="165"/>
    </row>
    <row r="14" spans="1:10" s="2" customFormat="1" ht="36" customHeight="1" x14ac:dyDescent="0.25">
      <c r="A14" s="42" t="s">
        <v>888</v>
      </c>
      <c r="B14" s="33" t="s">
        <v>930</v>
      </c>
      <c r="C14" s="31" t="s">
        <v>1467</v>
      </c>
      <c r="D14" s="38" t="s">
        <v>1404</v>
      </c>
      <c r="E14" s="46" t="s">
        <v>1404</v>
      </c>
      <c r="F14" s="165"/>
      <c r="G14" s="165"/>
      <c r="H14" s="165"/>
      <c r="I14" s="165"/>
      <c r="J14" s="165"/>
    </row>
    <row r="15" spans="1:10" s="2" customFormat="1" ht="28.5" customHeight="1" x14ac:dyDescent="0.25">
      <c r="A15" s="42" t="s">
        <v>1272</v>
      </c>
      <c r="B15" s="33" t="s">
        <v>163</v>
      </c>
      <c r="C15" s="31" t="s">
        <v>1467</v>
      </c>
      <c r="D15" s="38"/>
      <c r="E15" s="46"/>
      <c r="F15" s="165"/>
      <c r="G15" s="165"/>
      <c r="H15" s="165"/>
      <c r="I15" s="165"/>
      <c r="J15" s="165"/>
    </row>
    <row r="16" spans="1:10" s="2" customFormat="1" ht="28.5" customHeight="1" x14ac:dyDescent="0.25">
      <c r="A16" s="42" t="s">
        <v>114</v>
      </c>
      <c r="B16" s="30" t="s">
        <v>1547</v>
      </c>
      <c r="C16" s="31" t="s">
        <v>1467</v>
      </c>
      <c r="D16" s="38"/>
      <c r="E16" s="46"/>
      <c r="F16" s="165"/>
      <c r="G16" s="165"/>
      <c r="H16" s="165"/>
      <c r="I16" s="165"/>
      <c r="J16" s="165"/>
    </row>
    <row r="17" spans="1:10" ht="20.25" customHeight="1" x14ac:dyDescent="0.2">
      <c r="B17" s="9"/>
      <c r="C17" s="85"/>
    </row>
    <row r="18" spans="1:10" s="2" customFormat="1" ht="32.25" customHeight="1" x14ac:dyDescent="0.25">
      <c r="A18" s="42" t="s">
        <v>841</v>
      </c>
      <c r="B18" s="30" t="s">
        <v>227</v>
      </c>
      <c r="C18" s="31" t="s">
        <v>1467</v>
      </c>
      <c r="D18" s="38" t="s">
        <v>1118</v>
      </c>
      <c r="E18" s="46" t="s">
        <v>939</v>
      </c>
      <c r="F18" s="32">
        <f>SUM(F19:F27)</f>
        <v>0</v>
      </c>
      <c r="G18" s="32">
        <f t="shared" ref="G18:J18" si="1">SUM(G19:G27)</f>
        <v>0</v>
      </c>
      <c r="H18" s="32">
        <f t="shared" si="1"/>
        <v>0</v>
      </c>
      <c r="I18" s="32">
        <f t="shared" si="1"/>
        <v>0</v>
      </c>
      <c r="J18" s="32">
        <f t="shared" si="1"/>
        <v>0</v>
      </c>
    </row>
    <row r="19" spans="1:10" s="2" customFormat="1" ht="32.25" customHeight="1" x14ac:dyDescent="0.25">
      <c r="A19" s="42" t="s">
        <v>1633</v>
      </c>
      <c r="B19" s="33" t="s">
        <v>824</v>
      </c>
      <c r="C19" s="31" t="s">
        <v>1467</v>
      </c>
      <c r="D19" s="38" t="s">
        <v>1404</v>
      </c>
      <c r="E19" s="46" t="s">
        <v>1404</v>
      </c>
      <c r="F19" s="165"/>
      <c r="G19" s="165"/>
      <c r="H19" s="165"/>
      <c r="I19" s="165"/>
      <c r="J19" s="165"/>
    </row>
    <row r="20" spans="1:10" s="2" customFormat="1" ht="25.5" customHeight="1" x14ac:dyDescent="0.25">
      <c r="A20" s="42" t="s">
        <v>1634</v>
      </c>
      <c r="B20" s="33" t="s">
        <v>1028</v>
      </c>
      <c r="C20" s="31" t="s">
        <v>1467</v>
      </c>
      <c r="D20" s="38" t="s">
        <v>1404</v>
      </c>
      <c r="E20" s="46" t="s">
        <v>1404</v>
      </c>
      <c r="F20" s="165"/>
      <c r="G20" s="165"/>
      <c r="H20" s="165"/>
      <c r="I20" s="165"/>
      <c r="J20" s="165"/>
    </row>
    <row r="21" spans="1:10" s="2" customFormat="1" ht="32.25" customHeight="1" x14ac:dyDescent="0.25">
      <c r="A21" s="42" t="s">
        <v>1635</v>
      </c>
      <c r="B21" s="33" t="s">
        <v>1029</v>
      </c>
      <c r="C21" s="31" t="s">
        <v>1467</v>
      </c>
      <c r="D21" s="38" t="s">
        <v>1404</v>
      </c>
      <c r="E21" s="46" t="s">
        <v>1404</v>
      </c>
      <c r="F21" s="165"/>
      <c r="G21" s="165"/>
      <c r="H21" s="165"/>
      <c r="I21" s="165"/>
      <c r="J21" s="165"/>
    </row>
    <row r="22" spans="1:10" s="2" customFormat="1" ht="24.75" customHeight="1" x14ac:dyDescent="0.25">
      <c r="A22" s="42" t="s">
        <v>1636</v>
      </c>
      <c r="B22" s="33" t="s">
        <v>1398</v>
      </c>
      <c r="C22" s="31" t="s">
        <v>1467</v>
      </c>
      <c r="D22" s="38" t="s">
        <v>1404</v>
      </c>
      <c r="E22" s="46" t="s">
        <v>1404</v>
      </c>
      <c r="F22" s="165"/>
      <c r="G22" s="165"/>
      <c r="H22" s="165"/>
      <c r="I22" s="165"/>
      <c r="J22" s="165"/>
    </row>
    <row r="23" spans="1:10" s="2" customFormat="1" ht="24.75" customHeight="1" x14ac:dyDescent="0.25">
      <c r="A23" s="42" t="s">
        <v>1637</v>
      </c>
      <c r="B23" s="33" t="s">
        <v>982</v>
      </c>
      <c r="C23" s="31" t="s">
        <v>1467</v>
      </c>
      <c r="D23" s="38"/>
      <c r="E23" s="46"/>
      <c r="F23" s="165"/>
      <c r="G23" s="165"/>
      <c r="H23" s="165"/>
      <c r="I23" s="165"/>
      <c r="J23" s="165"/>
    </row>
    <row r="24" spans="1:10" s="2" customFormat="1" ht="24.75" customHeight="1" x14ac:dyDescent="0.25">
      <c r="A24" s="42" t="s">
        <v>1638</v>
      </c>
      <c r="B24" s="33" t="s">
        <v>1271</v>
      </c>
      <c r="C24" s="31" t="s">
        <v>1467</v>
      </c>
      <c r="D24" s="38"/>
      <c r="E24" s="46"/>
      <c r="F24" s="165"/>
      <c r="G24" s="165"/>
      <c r="H24" s="165"/>
      <c r="I24" s="165"/>
      <c r="J24" s="165"/>
    </row>
    <row r="25" spans="1:10" s="2" customFormat="1" ht="24.75" customHeight="1" x14ac:dyDescent="0.25">
      <c r="A25" s="42" t="s">
        <v>1639</v>
      </c>
      <c r="B25" s="33" t="s">
        <v>1123</v>
      </c>
      <c r="C25" s="31" t="s">
        <v>1467</v>
      </c>
      <c r="D25" s="38" t="s">
        <v>1404</v>
      </c>
      <c r="E25" s="46" t="s">
        <v>1404</v>
      </c>
      <c r="F25" s="165"/>
      <c r="G25" s="165"/>
      <c r="H25" s="165"/>
      <c r="I25" s="165"/>
      <c r="J25" s="165"/>
    </row>
    <row r="26" spans="1:10" s="2" customFormat="1" ht="32.25" customHeight="1" x14ac:dyDescent="0.25">
      <c r="A26" s="42" t="s">
        <v>1640</v>
      </c>
      <c r="B26" s="33" t="s">
        <v>930</v>
      </c>
      <c r="C26" s="31" t="s">
        <v>1467</v>
      </c>
      <c r="D26" s="38" t="s">
        <v>1404</v>
      </c>
      <c r="E26" s="46" t="s">
        <v>1404</v>
      </c>
      <c r="F26" s="165"/>
      <c r="G26" s="165"/>
      <c r="H26" s="165"/>
      <c r="I26" s="165"/>
      <c r="J26" s="165"/>
    </row>
    <row r="27" spans="1:10" s="2" customFormat="1" ht="24" customHeight="1" x14ac:dyDescent="0.25">
      <c r="A27" s="42" t="s">
        <v>1641</v>
      </c>
      <c r="B27" s="33" t="s">
        <v>163</v>
      </c>
      <c r="C27" s="31" t="s">
        <v>1467</v>
      </c>
      <c r="D27" s="38"/>
      <c r="E27" s="46"/>
      <c r="F27" s="165"/>
      <c r="G27" s="165"/>
      <c r="H27" s="165"/>
      <c r="I27" s="165"/>
      <c r="J27" s="165"/>
    </row>
    <row r="28" spans="1:10" ht="19.5" customHeight="1" x14ac:dyDescent="0.2">
      <c r="B28" s="15"/>
      <c r="C28" s="14"/>
      <c r="F28" s="172"/>
      <c r="G28" s="172"/>
      <c r="H28" s="172"/>
      <c r="I28" s="172"/>
      <c r="J28" s="172"/>
    </row>
    <row r="29" spans="1:10" ht="31.5" x14ac:dyDescent="0.2">
      <c r="A29" s="42" t="s">
        <v>842</v>
      </c>
      <c r="B29" s="30" t="s">
        <v>1632</v>
      </c>
      <c r="C29" s="31" t="s">
        <v>1313</v>
      </c>
      <c r="D29" s="113"/>
      <c r="E29" s="113"/>
      <c r="F29" s="175"/>
      <c r="G29" s="175"/>
      <c r="H29" s="175"/>
      <c r="I29" s="175"/>
      <c r="J29" s="175"/>
    </row>
    <row r="30" spans="1:10" s="2" customFormat="1" ht="32.25" customHeight="1" x14ac:dyDescent="0.25">
      <c r="A30" s="42" t="s">
        <v>713</v>
      </c>
      <c r="B30" s="30" t="s">
        <v>938</v>
      </c>
      <c r="C30" s="31" t="s">
        <v>1313</v>
      </c>
      <c r="D30" s="38" t="s">
        <v>1119</v>
      </c>
      <c r="E30" s="46" t="s">
        <v>939</v>
      </c>
      <c r="F30" s="32">
        <f>SUM(F31:F39)</f>
        <v>0</v>
      </c>
      <c r="G30" s="32">
        <f t="shared" ref="G30:J30" si="2">SUM(G31:G39)</f>
        <v>0</v>
      </c>
      <c r="H30" s="32">
        <f t="shared" si="2"/>
        <v>0</v>
      </c>
      <c r="I30" s="32">
        <f t="shared" si="2"/>
        <v>0</v>
      </c>
      <c r="J30" s="32">
        <f t="shared" si="2"/>
        <v>0</v>
      </c>
    </row>
    <row r="31" spans="1:10" s="2" customFormat="1" ht="32.25" customHeight="1" x14ac:dyDescent="0.25">
      <c r="A31" s="42" t="s">
        <v>1458</v>
      </c>
      <c r="B31" s="33" t="s">
        <v>824</v>
      </c>
      <c r="C31" s="31" t="s">
        <v>1313</v>
      </c>
      <c r="D31" s="38" t="s">
        <v>1404</v>
      </c>
      <c r="E31" s="46" t="s">
        <v>1404</v>
      </c>
      <c r="F31" s="165"/>
      <c r="G31" s="165"/>
      <c r="H31" s="165"/>
      <c r="I31" s="165"/>
      <c r="J31" s="165"/>
    </row>
    <row r="32" spans="1:10" s="2" customFormat="1" ht="26.25" customHeight="1" x14ac:dyDescent="0.25">
      <c r="A32" s="42" t="s">
        <v>1459</v>
      </c>
      <c r="B32" s="33" t="s">
        <v>1028</v>
      </c>
      <c r="C32" s="31" t="s">
        <v>1313</v>
      </c>
      <c r="D32" s="38" t="s">
        <v>1404</v>
      </c>
      <c r="E32" s="46" t="s">
        <v>1404</v>
      </c>
      <c r="F32" s="165"/>
      <c r="G32" s="165"/>
      <c r="H32" s="165"/>
      <c r="I32" s="165"/>
      <c r="J32" s="165"/>
    </row>
    <row r="33" spans="1:10" s="2" customFormat="1" ht="32.25" customHeight="1" x14ac:dyDescent="0.25">
      <c r="A33" s="42" t="s">
        <v>1550</v>
      </c>
      <c r="B33" s="33" t="s">
        <v>1029</v>
      </c>
      <c r="C33" s="31" t="s">
        <v>1313</v>
      </c>
      <c r="D33" s="38" t="s">
        <v>1404</v>
      </c>
      <c r="E33" s="46" t="s">
        <v>1404</v>
      </c>
      <c r="F33" s="165"/>
      <c r="G33" s="165"/>
      <c r="H33" s="165"/>
      <c r="I33" s="165"/>
      <c r="J33" s="165"/>
    </row>
    <row r="34" spans="1:10" s="2" customFormat="1" ht="24" customHeight="1" x14ac:dyDescent="0.25">
      <c r="A34" s="42" t="s">
        <v>1551</v>
      </c>
      <c r="B34" s="33" t="s">
        <v>1398</v>
      </c>
      <c r="C34" s="31" t="s">
        <v>1313</v>
      </c>
      <c r="D34" s="38" t="s">
        <v>1404</v>
      </c>
      <c r="E34" s="46" t="s">
        <v>1404</v>
      </c>
      <c r="F34" s="165"/>
      <c r="G34" s="165"/>
      <c r="H34" s="165"/>
      <c r="I34" s="165"/>
      <c r="J34" s="165"/>
    </row>
    <row r="35" spans="1:10" s="2" customFormat="1" ht="24" customHeight="1" x14ac:dyDescent="0.25">
      <c r="A35" s="42" t="s">
        <v>1552</v>
      </c>
      <c r="B35" s="33" t="s">
        <v>982</v>
      </c>
      <c r="C35" s="31" t="s">
        <v>1313</v>
      </c>
      <c r="D35" s="38"/>
      <c r="E35" s="46"/>
      <c r="F35" s="165"/>
      <c r="G35" s="165"/>
      <c r="H35" s="165"/>
      <c r="I35" s="165"/>
      <c r="J35" s="165"/>
    </row>
    <row r="36" spans="1:10" s="2" customFormat="1" ht="24" customHeight="1" x14ac:dyDescent="0.25">
      <c r="A36" s="42" t="s">
        <v>1553</v>
      </c>
      <c r="B36" s="33" t="s">
        <v>1271</v>
      </c>
      <c r="C36" s="31" t="s">
        <v>1313</v>
      </c>
      <c r="D36" s="38"/>
      <c r="E36" s="46"/>
      <c r="F36" s="165"/>
      <c r="G36" s="165"/>
      <c r="H36" s="165"/>
      <c r="I36" s="165"/>
      <c r="J36" s="165"/>
    </row>
    <row r="37" spans="1:10" s="2" customFormat="1" ht="24" customHeight="1" x14ac:dyDescent="0.25">
      <c r="A37" s="42" t="s">
        <v>1554</v>
      </c>
      <c r="B37" s="33" t="s">
        <v>1123</v>
      </c>
      <c r="C37" s="31" t="s">
        <v>1313</v>
      </c>
      <c r="D37" s="38" t="s">
        <v>1404</v>
      </c>
      <c r="E37" s="46" t="s">
        <v>1404</v>
      </c>
      <c r="F37" s="165"/>
      <c r="G37" s="165"/>
      <c r="H37" s="165"/>
      <c r="I37" s="165"/>
      <c r="J37" s="165"/>
    </row>
    <row r="38" spans="1:10" s="2" customFormat="1" ht="32.25" customHeight="1" x14ac:dyDescent="0.25">
      <c r="A38" s="42" t="s">
        <v>1555</v>
      </c>
      <c r="B38" s="33" t="s">
        <v>930</v>
      </c>
      <c r="C38" s="31" t="s">
        <v>1313</v>
      </c>
      <c r="D38" s="38" t="s">
        <v>1404</v>
      </c>
      <c r="E38" s="46" t="s">
        <v>1404</v>
      </c>
      <c r="F38" s="165"/>
      <c r="G38" s="165"/>
      <c r="H38" s="165"/>
      <c r="I38" s="165"/>
      <c r="J38" s="165"/>
    </row>
    <row r="39" spans="1:10" s="2" customFormat="1" ht="20.25" customHeight="1" x14ac:dyDescent="0.25">
      <c r="A39" s="42" t="s">
        <v>1556</v>
      </c>
      <c r="B39" s="33" t="s">
        <v>163</v>
      </c>
      <c r="C39" s="31" t="s">
        <v>1313</v>
      </c>
      <c r="D39" s="38" t="s">
        <v>1404</v>
      </c>
      <c r="E39" s="46" t="s">
        <v>1404</v>
      </c>
      <c r="F39" s="165"/>
      <c r="G39" s="165"/>
      <c r="H39" s="165"/>
      <c r="I39" s="165"/>
      <c r="J39" s="165"/>
    </row>
    <row r="40" spans="1:10" s="2" customFormat="1" ht="34.5" customHeight="1" x14ac:dyDescent="0.25">
      <c r="A40" s="42" t="s">
        <v>714</v>
      </c>
      <c r="B40" s="30" t="s">
        <v>942</v>
      </c>
      <c r="C40" s="31" t="s">
        <v>1313</v>
      </c>
      <c r="D40" s="38" t="s">
        <v>1118</v>
      </c>
      <c r="E40" s="46" t="s">
        <v>939</v>
      </c>
      <c r="F40" s="32">
        <f>SUM(F41:F49)</f>
        <v>0</v>
      </c>
      <c r="G40" s="32">
        <f t="shared" ref="G40:J40" si="3">SUM(G41:G49)</f>
        <v>0</v>
      </c>
      <c r="H40" s="32">
        <f t="shared" si="3"/>
        <v>0</v>
      </c>
      <c r="I40" s="32">
        <f t="shared" si="3"/>
        <v>0</v>
      </c>
      <c r="J40" s="32">
        <f t="shared" si="3"/>
        <v>0</v>
      </c>
    </row>
    <row r="41" spans="1:10" s="2" customFormat="1" ht="34.5" customHeight="1" x14ac:dyDescent="0.25">
      <c r="A41" s="42" t="s">
        <v>1460</v>
      </c>
      <c r="B41" s="33" t="s">
        <v>824</v>
      </c>
      <c r="C41" s="31" t="s">
        <v>1313</v>
      </c>
      <c r="D41" s="38" t="s">
        <v>1404</v>
      </c>
      <c r="E41" s="46" t="s">
        <v>1404</v>
      </c>
      <c r="F41" s="165"/>
      <c r="G41" s="165"/>
      <c r="H41" s="165"/>
      <c r="I41" s="165"/>
      <c r="J41" s="165"/>
    </row>
    <row r="42" spans="1:10" s="2" customFormat="1" ht="20.25" customHeight="1" x14ac:dyDescent="0.25">
      <c r="A42" s="42" t="s">
        <v>1461</v>
      </c>
      <c r="B42" s="33" t="s">
        <v>1028</v>
      </c>
      <c r="C42" s="31" t="s">
        <v>1313</v>
      </c>
      <c r="D42" s="38" t="s">
        <v>1404</v>
      </c>
      <c r="E42" s="46" t="s">
        <v>1404</v>
      </c>
      <c r="F42" s="165"/>
      <c r="G42" s="165"/>
      <c r="H42" s="165"/>
      <c r="I42" s="165"/>
      <c r="J42" s="165"/>
    </row>
    <row r="43" spans="1:10" s="2" customFormat="1" ht="34.5" customHeight="1" x14ac:dyDescent="0.25">
      <c r="A43" s="42" t="s">
        <v>1557</v>
      </c>
      <c r="B43" s="33" t="s">
        <v>1029</v>
      </c>
      <c r="C43" s="31" t="s">
        <v>1313</v>
      </c>
      <c r="D43" s="38" t="s">
        <v>1404</v>
      </c>
      <c r="E43" s="46" t="s">
        <v>1404</v>
      </c>
      <c r="F43" s="165"/>
      <c r="G43" s="165"/>
      <c r="H43" s="165"/>
      <c r="I43" s="165"/>
      <c r="J43" s="165"/>
    </row>
    <row r="44" spans="1:10" s="2" customFormat="1" ht="24" customHeight="1" x14ac:dyDescent="0.25">
      <c r="A44" s="42" t="s">
        <v>1558</v>
      </c>
      <c r="B44" s="33" t="s">
        <v>1398</v>
      </c>
      <c r="C44" s="31" t="s">
        <v>1313</v>
      </c>
      <c r="D44" s="38" t="s">
        <v>1404</v>
      </c>
      <c r="E44" s="46" t="s">
        <v>1404</v>
      </c>
      <c r="F44" s="165"/>
      <c r="G44" s="165"/>
      <c r="H44" s="165"/>
      <c r="I44" s="165"/>
      <c r="J44" s="165"/>
    </row>
    <row r="45" spans="1:10" s="2" customFormat="1" ht="24" customHeight="1" x14ac:dyDescent="0.25">
      <c r="A45" s="42" t="s">
        <v>1559</v>
      </c>
      <c r="B45" s="33" t="s">
        <v>982</v>
      </c>
      <c r="C45" s="31" t="s">
        <v>1313</v>
      </c>
      <c r="D45" s="38"/>
      <c r="E45" s="46"/>
      <c r="F45" s="165"/>
      <c r="G45" s="165"/>
      <c r="H45" s="165"/>
      <c r="I45" s="165"/>
      <c r="J45" s="165"/>
    </row>
    <row r="46" spans="1:10" s="2" customFormat="1" ht="24" customHeight="1" x14ac:dyDescent="0.25">
      <c r="A46" s="42" t="s">
        <v>1560</v>
      </c>
      <c r="B46" s="33" t="s">
        <v>1271</v>
      </c>
      <c r="C46" s="31" t="s">
        <v>1313</v>
      </c>
      <c r="D46" s="38"/>
      <c r="E46" s="46"/>
      <c r="F46" s="165"/>
      <c r="G46" s="165"/>
      <c r="H46" s="165"/>
      <c r="I46" s="165"/>
      <c r="J46" s="165"/>
    </row>
    <row r="47" spans="1:10" s="2" customFormat="1" ht="24" customHeight="1" x14ac:dyDescent="0.25">
      <c r="A47" s="42" t="s">
        <v>1561</v>
      </c>
      <c r="B47" s="33" t="s">
        <v>1123</v>
      </c>
      <c r="C47" s="31" t="s">
        <v>1313</v>
      </c>
      <c r="D47" s="38" t="s">
        <v>1404</v>
      </c>
      <c r="E47" s="46" t="s">
        <v>1404</v>
      </c>
      <c r="F47" s="165"/>
      <c r="G47" s="165"/>
      <c r="H47" s="165"/>
      <c r="I47" s="165"/>
      <c r="J47" s="165"/>
    </row>
    <row r="48" spans="1:10" s="2" customFormat="1" ht="34.5" customHeight="1" x14ac:dyDescent="0.25">
      <c r="A48" s="42" t="s">
        <v>1562</v>
      </c>
      <c r="B48" s="33" t="s">
        <v>930</v>
      </c>
      <c r="C48" s="31" t="s">
        <v>1313</v>
      </c>
      <c r="D48" s="38" t="s">
        <v>1404</v>
      </c>
      <c r="E48" s="46" t="s">
        <v>1404</v>
      </c>
      <c r="F48" s="165"/>
      <c r="G48" s="165"/>
      <c r="H48" s="165"/>
      <c r="I48" s="165"/>
      <c r="J48" s="165"/>
    </row>
    <row r="49" spans="1:10" s="2" customFormat="1" ht="21" customHeight="1" x14ac:dyDescent="0.25">
      <c r="A49" s="42" t="s">
        <v>1563</v>
      </c>
      <c r="B49" s="33" t="s">
        <v>163</v>
      </c>
      <c r="C49" s="31" t="s">
        <v>1313</v>
      </c>
      <c r="D49" s="38" t="s">
        <v>1404</v>
      </c>
      <c r="E49" s="46" t="s">
        <v>1404</v>
      </c>
      <c r="F49" s="165"/>
      <c r="G49" s="165"/>
      <c r="H49" s="165"/>
      <c r="I49" s="165"/>
      <c r="J49" s="165"/>
    </row>
    <row r="50" spans="1:10" ht="18" customHeight="1" x14ac:dyDescent="0.2">
      <c r="B50" s="15"/>
      <c r="C50" s="14"/>
    </row>
    <row r="51" spans="1:10" s="2" customFormat="1" ht="34.5" customHeight="1" x14ac:dyDescent="0.25">
      <c r="A51" s="42" t="s">
        <v>363</v>
      </c>
      <c r="B51" s="30" t="s">
        <v>940</v>
      </c>
      <c r="C51" s="31" t="s">
        <v>234</v>
      </c>
      <c r="D51" s="38" t="s">
        <v>1120</v>
      </c>
      <c r="E51" s="46" t="s">
        <v>939</v>
      </c>
      <c r="F51" s="32">
        <f>F52+F62+F63</f>
        <v>0</v>
      </c>
      <c r="G51" s="32">
        <f t="shared" ref="G51:J51" si="4">G52+G62+G63</f>
        <v>0</v>
      </c>
      <c r="H51" s="32">
        <f t="shared" si="4"/>
        <v>0</v>
      </c>
      <c r="I51" s="32">
        <f t="shared" si="4"/>
        <v>0</v>
      </c>
      <c r="J51" s="32">
        <f t="shared" si="4"/>
        <v>0</v>
      </c>
    </row>
    <row r="52" spans="1:10" s="2" customFormat="1" ht="34.5" customHeight="1" x14ac:dyDescent="0.25">
      <c r="A52" s="42" t="s">
        <v>364</v>
      </c>
      <c r="B52" s="33" t="s">
        <v>825</v>
      </c>
      <c r="C52" s="31" t="s">
        <v>234</v>
      </c>
      <c r="D52" s="38" t="s">
        <v>1404</v>
      </c>
      <c r="E52" s="46" t="s">
        <v>1404</v>
      </c>
      <c r="F52" s="32">
        <f>SUM(F53:F61)</f>
        <v>0</v>
      </c>
      <c r="G52" s="32">
        <f t="shared" ref="G52:J52" si="5">SUM(G53:G61)</f>
        <v>0</v>
      </c>
      <c r="H52" s="32">
        <f t="shared" si="5"/>
        <v>0</v>
      </c>
      <c r="I52" s="32">
        <f t="shared" si="5"/>
        <v>0</v>
      </c>
      <c r="J52" s="32">
        <f t="shared" si="5"/>
        <v>0</v>
      </c>
    </row>
    <row r="53" spans="1:10" s="2" customFormat="1" ht="34.5" customHeight="1" x14ac:dyDescent="0.25">
      <c r="A53" s="42" t="s">
        <v>1564</v>
      </c>
      <c r="B53" s="51" t="s">
        <v>824</v>
      </c>
      <c r="C53" s="31" t="s">
        <v>234</v>
      </c>
      <c r="D53" s="38" t="s">
        <v>1404</v>
      </c>
      <c r="E53" s="46" t="s">
        <v>1404</v>
      </c>
      <c r="F53" s="165"/>
      <c r="G53" s="165"/>
      <c r="H53" s="165"/>
      <c r="I53" s="165"/>
      <c r="J53" s="165"/>
    </row>
    <row r="54" spans="1:10" s="2" customFormat="1" ht="25.5" customHeight="1" x14ac:dyDescent="0.25">
      <c r="A54" s="42" t="s">
        <v>1565</v>
      </c>
      <c r="B54" s="51" t="s">
        <v>1122</v>
      </c>
      <c r="C54" s="31" t="s">
        <v>234</v>
      </c>
      <c r="D54" s="38" t="s">
        <v>1404</v>
      </c>
      <c r="E54" s="46" t="s">
        <v>1404</v>
      </c>
      <c r="F54" s="165"/>
      <c r="G54" s="165"/>
      <c r="H54" s="165"/>
      <c r="I54" s="165"/>
      <c r="J54" s="165"/>
    </row>
    <row r="55" spans="1:10" s="2" customFormat="1" ht="34.5" customHeight="1" x14ac:dyDescent="0.25">
      <c r="A55" s="42" t="s">
        <v>1566</v>
      </c>
      <c r="B55" s="51" t="s">
        <v>1029</v>
      </c>
      <c r="C55" s="31" t="s">
        <v>234</v>
      </c>
      <c r="D55" s="38" t="s">
        <v>1404</v>
      </c>
      <c r="E55" s="46" t="s">
        <v>1404</v>
      </c>
      <c r="F55" s="165"/>
      <c r="G55" s="165"/>
      <c r="H55" s="165"/>
      <c r="I55" s="165"/>
      <c r="J55" s="165"/>
    </row>
    <row r="56" spans="1:10" s="2" customFormat="1" ht="27" customHeight="1" x14ac:dyDescent="0.25">
      <c r="A56" s="42" t="s">
        <v>1567</v>
      </c>
      <c r="B56" s="51" t="s">
        <v>1398</v>
      </c>
      <c r="C56" s="31" t="s">
        <v>234</v>
      </c>
      <c r="D56" s="38" t="s">
        <v>1404</v>
      </c>
      <c r="E56" s="46" t="s">
        <v>1404</v>
      </c>
      <c r="F56" s="165"/>
      <c r="G56" s="165"/>
      <c r="H56" s="165"/>
      <c r="I56" s="165"/>
      <c r="J56" s="165"/>
    </row>
    <row r="57" spans="1:10" s="2" customFormat="1" ht="27" customHeight="1" x14ac:dyDescent="0.25">
      <c r="A57" s="42" t="s">
        <v>1568</v>
      </c>
      <c r="B57" s="51" t="s">
        <v>982</v>
      </c>
      <c r="C57" s="31" t="s">
        <v>234</v>
      </c>
      <c r="D57" s="38"/>
      <c r="E57" s="46"/>
      <c r="F57" s="165"/>
      <c r="G57" s="165"/>
      <c r="H57" s="165"/>
      <c r="I57" s="165"/>
      <c r="J57" s="165"/>
    </row>
    <row r="58" spans="1:10" s="2" customFormat="1" ht="30.75" customHeight="1" x14ac:dyDescent="0.25">
      <c r="A58" s="42" t="s">
        <v>1273</v>
      </c>
      <c r="B58" s="51" t="s">
        <v>1271</v>
      </c>
      <c r="C58" s="31" t="s">
        <v>1313</v>
      </c>
      <c r="D58" s="38"/>
      <c r="E58" s="46"/>
      <c r="F58" s="165"/>
      <c r="G58" s="165"/>
      <c r="H58" s="165"/>
      <c r="I58" s="165"/>
      <c r="J58" s="165"/>
    </row>
    <row r="59" spans="1:10" s="2" customFormat="1" ht="20.25" customHeight="1" x14ac:dyDescent="0.25">
      <c r="A59" s="42" t="s">
        <v>1569</v>
      </c>
      <c r="B59" s="51" t="s">
        <v>1123</v>
      </c>
      <c r="C59" s="31" t="s">
        <v>234</v>
      </c>
      <c r="D59" s="38" t="s">
        <v>1404</v>
      </c>
      <c r="E59" s="46" t="s">
        <v>1404</v>
      </c>
      <c r="F59" s="165"/>
      <c r="G59" s="165"/>
      <c r="H59" s="165"/>
      <c r="I59" s="165"/>
      <c r="J59" s="165"/>
    </row>
    <row r="60" spans="1:10" s="2" customFormat="1" ht="34.5" customHeight="1" x14ac:dyDescent="0.25">
      <c r="A60" s="42" t="s">
        <v>1570</v>
      </c>
      <c r="B60" s="51" t="s">
        <v>176</v>
      </c>
      <c r="C60" s="31" t="s">
        <v>234</v>
      </c>
      <c r="D60" s="38" t="s">
        <v>1404</v>
      </c>
      <c r="E60" s="46" t="s">
        <v>1404</v>
      </c>
      <c r="F60" s="165"/>
      <c r="G60" s="165"/>
      <c r="H60" s="165"/>
      <c r="I60" s="165"/>
      <c r="J60" s="165"/>
    </row>
    <row r="61" spans="1:10" s="2" customFormat="1" ht="20.25" customHeight="1" x14ac:dyDescent="0.25">
      <c r="A61" s="42" t="s">
        <v>1571</v>
      </c>
      <c r="B61" s="51" t="s">
        <v>163</v>
      </c>
      <c r="C61" s="31" t="s">
        <v>234</v>
      </c>
      <c r="D61" s="38" t="s">
        <v>1404</v>
      </c>
      <c r="E61" s="46" t="s">
        <v>1404</v>
      </c>
      <c r="F61" s="165"/>
      <c r="G61" s="165"/>
      <c r="H61" s="165"/>
      <c r="I61" s="165"/>
      <c r="J61" s="165"/>
    </row>
    <row r="62" spans="1:10" s="2" customFormat="1" ht="20.25" customHeight="1" x14ac:dyDescent="0.25">
      <c r="A62" s="42" t="s">
        <v>365</v>
      </c>
      <c r="B62" s="33" t="s">
        <v>1548</v>
      </c>
      <c r="C62" s="31" t="s">
        <v>234</v>
      </c>
      <c r="D62" s="38"/>
      <c r="E62" s="46"/>
      <c r="F62" s="165"/>
      <c r="G62" s="165"/>
      <c r="H62" s="165"/>
      <c r="I62" s="165"/>
      <c r="J62" s="165"/>
    </row>
    <row r="63" spans="1:10" s="2" customFormat="1" ht="21" customHeight="1" x14ac:dyDescent="0.25">
      <c r="A63" s="42" t="s">
        <v>366</v>
      </c>
      <c r="B63" s="33" t="s">
        <v>943</v>
      </c>
      <c r="C63" s="31" t="s">
        <v>234</v>
      </c>
      <c r="D63" s="38" t="s">
        <v>1404</v>
      </c>
      <c r="E63" s="46" t="s">
        <v>1404</v>
      </c>
      <c r="F63" s="165"/>
      <c r="G63" s="165"/>
      <c r="H63" s="165"/>
      <c r="I63" s="165"/>
      <c r="J63" s="165"/>
    </row>
    <row r="64" spans="1:10" ht="19.5" customHeight="1" x14ac:dyDescent="0.2">
      <c r="B64" s="15"/>
      <c r="C64" s="14"/>
    </row>
    <row r="65" spans="1:10" s="2" customFormat="1" ht="34.5" customHeight="1" x14ac:dyDescent="0.25">
      <c r="A65" s="42" t="s">
        <v>367</v>
      </c>
      <c r="B65" s="30" t="s">
        <v>941</v>
      </c>
      <c r="C65" s="31" t="s">
        <v>234</v>
      </c>
      <c r="D65" s="38" t="s">
        <v>1118</v>
      </c>
      <c r="E65" s="46" t="s">
        <v>939</v>
      </c>
      <c r="F65" s="32">
        <f>F66+F69+F72</f>
        <v>0</v>
      </c>
      <c r="G65" s="32">
        <f t="shared" ref="G65:I65" si="6">G66+G69+G72</f>
        <v>0</v>
      </c>
      <c r="H65" s="32">
        <f t="shared" si="6"/>
        <v>0</v>
      </c>
      <c r="I65" s="32">
        <f t="shared" si="6"/>
        <v>0</v>
      </c>
      <c r="J65" s="32">
        <f>J66+J69+J72</f>
        <v>0</v>
      </c>
    </row>
    <row r="66" spans="1:10" s="2" customFormat="1" ht="34.5" customHeight="1" x14ac:dyDescent="0.25">
      <c r="A66" s="42" t="s">
        <v>368</v>
      </c>
      <c r="B66" s="33" t="s">
        <v>826</v>
      </c>
      <c r="C66" s="31" t="s">
        <v>234</v>
      </c>
      <c r="D66" s="38" t="s">
        <v>1404</v>
      </c>
      <c r="E66" s="46" t="s">
        <v>1404</v>
      </c>
      <c r="F66" s="32">
        <f>F67+F68</f>
        <v>0</v>
      </c>
      <c r="G66" s="32">
        <f t="shared" ref="G66:J66" si="7">G67+G68</f>
        <v>0</v>
      </c>
      <c r="H66" s="32">
        <f t="shared" si="7"/>
        <v>0</v>
      </c>
      <c r="I66" s="32">
        <f t="shared" si="7"/>
        <v>0</v>
      </c>
      <c r="J66" s="32">
        <f t="shared" si="7"/>
        <v>0</v>
      </c>
    </row>
    <row r="67" spans="1:10" s="2" customFormat="1" ht="23.25" customHeight="1" x14ac:dyDescent="0.25">
      <c r="A67" s="42" t="s">
        <v>1572</v>
      </c>
      <c r="B67" s="51" t="s">
        <v>174</v>
      </c>
      <c r="C67" s="31" t="s">
        <v>234</v>
      </c>
      <c r="D67" s="38"/>
      <c r="E67" s="46"/>
      <c r="F67" s="165"/>
      <c r="G67" s="165"/>
      <c r="H67" s="165"/>
      <c r="I67" s="165"/>
      <c r="J67" s="165"/>
    </row>
    <row r="68" spans="1:10" s="2" customFormat="1" ht="23.25" customHeight="1" x14ac:dyDescent="0.25">
      <c r="A68" s="42" t="s">
        <v>1573</v>
      </c>
      <c r="B68" s="51" t="s">
        <v>175</v>
      </c>
      <c r="C68" s="31" t="s">
        <v>234</v>
      </c>
      <c r="D68" s="38" t="s">
        <v>1404</v>
      </c>
      <c r="E68" s="46" t="s">
        <v>1404</v>
      </c>
      <c r="F68" s="165"/>
      <c r="G68" s="165"/>
      <c r="H68" s="165"/>
      <c r="I68" s="165"/>
      <c r="J68" s="165"/>
    </row>
    <row r="69" spans="1:10" s="2" customFormat="1" ht="23.25" customHeight="1" x14ac:dyDescent="0.25">
      <c r="A69" s="42" t="s">
        <v>369</v>
      </c>
      <c r="B69" s="33" t="s">
        <v>1775</v>
      </c>
      <c r="C69" s="31" t="s">
        <v>234</v>
      </c>
      <c r="D69" s="38"/>
      <c r="E69" s="46"/>
      <c r="F69" s="32">
        <f>F70+F71</f>
        <v>0</v>
      </c>
      <c r="G69" s="32">
        <f t="shared" ref="G69:J69" si="8">G70+G71</f>
        <v>0</v>
      </c>
      <c r="H69" s="32">
        <f t="shared" si="8"/>
        <v>0</v>
      </c>
      <c r="I69" s="32">
        <f t="shared" si="8"/>
        <v>0</v>
      </c>
      <c r="J69" s="32">
        <f t="shared" si="8"/>
        <v>0</v>
      </c>
    </row>
    <row r="70" spans="1:10" s="2" customFormat="1" ht="23.25" customHeight="1" x14ac:dyDescent="0.25">
      <c r="A70" s="42" t="s">
        <v>1574</v>
      </c>
      <c r="B70" s="51" t="s">
        <v>174</v>
      </c>
      <c r="C70" s="31" t="s">
        <v>234</v>
      </c>
      <c r="D70" s="38"/>
      <c r="E70" s="46"/>
      <c r="F70" s="165"/>
      <c r="G70" s="165"/>
      <c r="H70" s="165"/>
      <c r="I70" s="165"/>
      <c r="J70" s="165"/>
    </row>
    <row r="71" spans="1:10" s="2" customFormat="1" ht="23.25" customHeight="1" x14ac:dyDescent="0.25">
      <c r="A71" s="42" t="s">
        <v>1575</v>
      </c>
      <c r="B71" s="51" t="s">
        <v>175</v>
      </c>
      <c r="C71" s="31" t="s">
        <v>234</v>
      </c>
      <c r="D71" s="38"/>
      <c r="E71" s="46"/>
      <c r="F71" s="165"/>
      <c r="G71" s="165"/>
      <c r="H71" s="165"/>
      <c r="I71" s="165"/>
      <c r="J71" s="165"/>
    </row>
    <row r="72" spans="1:10" s="2" customFormat="1" ht="23.25" customHeight="1" x14ac:dyDescent="0.25">
      <c r="A72" s="42" t="s">
        <v>1776</v>
      </c>
      <c r="B72" s="33" t="s">
        <v>1121</v>
      </c>
      <c r="C72" s="31" t="s">
        <v>234</v>
      </c>
      <c r="D72" s="38"/>
      <c r="E72" s="46"/>
      <c r="F72" s="32">
        <f>F73+F74</f>
        <v>0</v>
      </c>
      <c r="G72" s="32">
        <f t="shared" ref="G72:J72" si="9">G73+G74</f>
        <v>0</v>
      </c>
      <c r="H72" s="32">
        <f t="shared" si="9"/>
        <v>0</v>
      </c>
      <c r="I72" s="32">
        <f t="shared" si="9"/>
        <v>0</v>
      </c>
      <c r="J72" s="32">
        <f t="shared" si="9"/>
        <v>0</v>
      </c>
    </row>
    <row r="73" spans="1:10" s="2" customFormat="1" ht="23.25" customHeight="1" x14ac:dyDescent="0.25">
      <c r="A73" s="42" t="s">
        <v>1777</v>
      </c>
      <c r="B73" s="51" t="s">
        <v>174</v>
      </c>
      <c r="C73" s="31" t="s">
        <v>234</v>
      </c>
      <c r="D73" s="38"/>
      <c r="E73" s="46"/>
      <c r="F73" s="165"/>
      <c r="G73" s="165"/>
      <c r="H73" s="165"/>
      <c r="I73" s="165"/>
      <c r="J73" s="165"/>
    </row>
    <row r="74" spans="1:10" s="2" customFormat="1" ht="23.25" customHeight="1" x14ac:dyDescent="0.25">
      <c r="A74" s="42" t="s">
        <v>1778</v>
      </c>
      <c r="B74" s="51" t="s">
        <v>175</v>
      </c>
      <c r="C74" s="31" t="s">
        <v>234</v>
      </c>
      <c r="D74" s="38" t="s">
        <v>1404</v>
      </c>
      <c r="E74" s="46" t="s">
        <v>1404</v>
      </c>
      <c r="F74" s="165"/>
      <c r="G74" s="165"/>
      <c r="H74" s="165"/>
      <c r="I74" s="165"/>
      <c r="J74" s="165"/>
    </row>
    <row r="75" spans="1:10" s="2" customFormat="1" ht="18.75" customHeight="1" x14ac:dyDescent="0.25">
      <c r="A75" s="142"/>
      <c r="B75" s="143"/>
      <c r="C75" s="144"/>
      <c r="D75" s="145"/>
      <c r="E75" s="146"/>
      <c r="F75" s="147"/>
      <c r="G75" s="147"/>
      <c r="H75" s="147"/>
      <c r="I75" s="147"/>
      <c r="J75" s="147"/>
    </row>
    <row r="76" spans="1:10" ht="15.75" x14ac:dyDescent="0.2">
      <c r="A76" s="248" t="s">
        <v>404</v>
      </c>
      <c r="B76" s="248"/>
      <c r="C76" s="248"/>
      <c r="D76" s="248"/>
      <c r="E76" s="248"/>
      <c r="F76" s="248"/>
      <c r="G76" s="248"/>
      <c r="H76" s="248"/>
      <c r="I76" s="248"/>
      <c r="J76" s="248"/>
    </row>
    <row r="77" spans="1:10" ht="67.5" customHeight="1" x14ac:dyDescent="0.25">
      <c r="A77" s="64" t="s">
        <v>1576</v>
      </c>
      <c r="B77" s="30" t="s">
        <v>405</v>
      </c>
      <c r="C77" s="31" t="s">
        <v>1467</v>
      </c>
      <c r="D77" s="38"/>
      <c r="E77" s="46"/>
      <c r="F77" s="32"/>
      <c r="G77" s="32"/>
      <c r="H77" s="32"/>
      <c r="I77" s="32"/>
      <c r="J77" s="32"/>
    </row>
    <row r="78" spans="1:10" ht="15.75" x14ac:dyDescent="0.25">
      <c r="A78" s="64"/>
      <c r="B78" s="51" t="s">
        <v>406</v>
      </c>
      <c r="C78" s="31"/>
      <c r="D78" s="38"/>
      <c r="E78" s="46"/>
      <c r="F78" s="32"/>
      <c r="G78" s="32"/>
      <c r="H78" s="32"/>
      <c r="I78" s="32"/>
      <c r="J78" s="32"/>
    </row>
    <row r="79" spans="1:10" ht="39" customHeight="1" x14ac:dyDescent="0.25">
      <c r="A79" s="64" t="s">
        <v>1577</v>
      </c>
      <c r="B79" s="51" t="s">
        <v>1549</v>
      </c>
      <c r="C79" s="31" t="s">
        <v>1467</v>
      </c>
      <c r="D79" s="38"/>
      <c r="E79" s="46"/>
      <c r="F79" s="32"/>
      <c r="G79" s="32"/>
      <c r="H79" s="32"/>
      <c r="I79" s="32"/>
      <c r="J79" s="32"/>
    </row>
    <row r="80" spans="1:10" ht="35.25" customHeight="1" x14ac:dyDescent="0.25">
      <c r="A80" s="64" t="s">
        <v>1578</v>
      </c>
      <c r="B80" s="51" t="s">
        <v>407</v>
      </c>
      <c r="C80" s="31" t="s">
        <v>1467</v>
      </c>
      <c r="D80" s="38"/>
      <c r="E80" s="46"/>
      <c r="F80" s="32"/>
      <c r="G80" s="32"/>
      <c r="H80" s="32"/>
      <c r="I80" s="32"/>
      <c r="J80" s="32"/>
    </row>
    <row r="81" spans="1:10" ht="45" customHeight="1" x14ac:dyDescent="0.25">
      <c r="A81" s="64" t="s">
        <v>1579</v>
      </c>
      <c r="B81" s="51" t="s">
        <v>408</v>
      </c>
      <c r="C81" s="31" t="s">
        <v>1467</v>
      </c>
      <c r="D81" s="38"/>
      <c r="E81" s="46"/>
      <c r="F81" s="32"/>
      <c r="G81" s="32"/>
      <c r="H81" s="32"/>
      <c r="I81" s="32"/>
      <c r="J81" s="32"/>
    </row>
    <row r="82" spans="1:10" ht="33" customHeight="1" x14ac:dyDescent="0.25">
      <c r="A82" s="64" t="s">
        <v>1580</v>
      </c>
      <c r="B82" s="33" t="s">
        <v>409</v>
      </c>
      <c r="C82" s="31" t="s">
        <v>1467</v>
      </c>
      <c r="D82" s="38"/>
      <c r="E82" s="46"/>
      <c r="F82" s="32"/>
      <c r="G82" s="32"/>
      <c r="H82" s="32"/>
      <c r="I82" s="32"/>
      <c r="J82" s="32"/>
    </row>
    <row r="64900" spans="4:4" ht="15.75" x14ac:dyDescent="0.2">
      <c r="D64900" s="45"/>
    </row>
  </sheetData>
  <sheetProtection algorithmName="SHA-512" hashValue="FffOJJg1R56tRXalGk6Ig6w3VLF5hjOc//JYxQlsL8MJQKL0zIAoIsUa4ggtxJfGk/sDf9HzeWT1mQv8Dr9zyg==" saltValue="QY6tcY1snnYwgrjCiuXr5A==" spinCount="100000" sheet="1" objects="1" scenarios="1"/>
  <mergeCells count="1">
    <mergeCell ref="A76:J76"/>
  </mergeCells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24" orientation="portrait" useFirstPageNumber="1" r:id="rId1"/>
  <headerFooter alignWithMargins="0"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877A8-8BCE-46CF-93B3-58EFCE4296D3}">
  <sheetPr>
    <tabColor indexed="48"/>
  </sheetPr>
  <dimension ref="A1:J64799"/>
  <sheetViews>
    <sheetView zoomScale="85" zoomScaleNormal="85" zoomScaleSheetLayoutView="50" workbookViewId="0">
      <selection activeCell="F45" sqref="F45"/>
    </sheetView>
  </sheetViews>
  <sheetFormatPr defaultRowHeight="12.75" x14ac:dyDescent="0.2"/>
  <cols>
    <col min="1" max="1" width="10.71093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1462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ht="19.5" customHeight="1" x14ac:dyDescent="0.2">
      <c r="B5" s="15"/>
      <c r="C5" s="14"/>
    </row>
    <row r="6" spans="1:10" s="2" customFormat="1" ht="34.5" customHeight="1" x14ac:dyDescent="0.25">
      <c r="A6" s="42" t="s">
        <v>1375</v>
      </c>
      <c r="B6" s="44" t="s">
        <v>1316</v>
      </c>
      <c r="C6" s="31" t="s">
        <v>233</v>
      </c>
      <c r="D6" s="38"/>
      <c r="E6" s="46"/>
      <c r="F6" s="165"/>
      <c r="G6" s="165"/>
      <c r="H6" s="165"/>
      <c r="I6" s="165"/>
      <c r="J6" s="165"/>
    </row>
    <row r="7" spans="1:10" s="2" customFormat="1" ht="31.5" customHeight="1" x14ac:dyDescent="0.25">
      <c r="A7" s="42" t="s">
        <v>1376</v>
      </c>
      <c r="B7" s="33" t="s">
        <v>827</v>
      </c>
      <c r="C7" s="31" t="s">
        <v>233</v>
      </c>
      <c r="D7" s="38"/>
      <c r="E7" s="46"/>
      <c r="F7" s="165"/>
      <c r="G7" s="165"/>
      <c r="H7" s="165"/>
      <c r="I7" s="165"/>
      <c r="J7" s="165"/>
    </row>
    <row r="8" spans="1:10" s="2" customFormat="1" ht="29.25" customHeight="1" x14ac:dyDescent="0.25">
      <c r="A8" s="42" t="s">
        <v>1380</v>
      </c>
      <c r="B8" s="33" t="s">
        <v>944</v>
      </c>
      <c r="C8" s="31" t="s">
        <v>233</v>
      </c>
      <c r="D8" s="38"/>
      <c r="E8" s="46"/>
      <c r="F8" s="165"/>
      <c r="G8" s="165"/>
      <c r="H8" s="165"/>
      <c r="I8" s="165"/>
      <c r="J8" s="165"/>
    </row>
    <row r="9" spans="1:10" s="2" customFormat="1" ht="29.25" customHeight="1" x14ac:dyDescent="0.25">
      <c r="A9" s="42" t="s">
        <v>1383</v>
      </c>
      <c r="B9" s="33" t="s">
        <v>1027</v>
      </c>
      <c r="C9" s="31" t="s">
        <v>233</v>
      </c>
      <c r="D9" s="38"/>
      <c r="E9" s="46"/>
      <c r="F9" s="165"/>
      <c r="G9" s="165"/>
      <c r="H9" s="165"/>
      <c r="I9" s="165"/>
      <c r="J9" s="165"/>
    </row>
    <row r="10" spans="1:10" s="2" customFormat="1" ht="29.25" customHeight="1" x14ac:dyDescent="0.25">
      <c r="A10" s="42" t="s">
        <v>33</v>
      </c>
      <c r="B10" s="33" t="s">
        <v>1028</v>
      </c>
      <c r="C10" s="31" t="s">
        <v>233</v>
      </c>
      <c r="D10" s="38"/>
      <c r="E10" s="46"/>
      <c r="F10" s="165"/>
      <c r="G10" s="165"/>
      <c r="H10" s="165"/>
      <c r="I10" s="165"/>
      <c r="J10" s="165"/>
    </row>
    <row r="11" spans="1:10" s="2" customFormat="1" ht="31.5" customHeight="1" x14ac:dyDescent="0.25">
      <c r="A11" s="42" t="s">
        <v>1463</v>
      </c>
      <c r="B11" s="33" t="s">
        <v>1029</v>
      </c>
      <c r="C11" s="31" t="s">
        <v>233</v>
      </c>
      <c r="D11" s="38"/>
      <c r="E11" s="46"/>
      <c r="F11" s="165"/>
      <c r="G11" s="165"/>
      <c r="H11" s="165"/>
      <c r="I11" s="165"/>
      <c r="J11" s="165"/>
    </row>
    <row r="12" spans="1:10" s="2" customFormat="1" ht="27.75" customHeight="1" x14ac:dyDescent="0.25">
      <c r="A12" s="42" t="s">
        <v>1465</v>
      </c>
      <c r="B12" s="33" t="s">
        <v>1398</v>
      </c>
      <c r="C12" s="31" t="s">
        <v>233</v>
      </c>
      <c r="D12" s="38"/>
      <c r="E12" s="46"/>
      <c r="F12" s="165"/>
      <c r="G12" s="165"/>
      <c r="H12" s="165"/>
      <c r="I12" s="165"/>
      <c r="J12" s="165"/>
    </row>
    <row r="13" spans="1:10" s="2" customFormat="1" ht="63.75" customHeight="1" x14ac:dyDescent="0.25">
      <c r="A13" s="42" t="s">
        <v>255</v>
      </c>
      <c r="B13" s="33" t="s">
        <v>1230</v>
      </c>
      <c r="C13" s="31" t="s">
        <v>233</v>
      </c>
      <c r="D13" s="38"/>
      <c r="E13" s="46"/>
      <c r="F13" s="165"/>
      <c r="G13" s="165"/>
      <c r="H13" s="165"/>
      <c r="I13" s="165"/>
      <c r="J13" s="165"/>
    </row>
    <row r="14" spans="1:10" s="2" customFormat="1" ht="29.25" customHeight="1" x14ac:dyDescent="0.25">
      <c r="A14" s="42" t="s">
        <v>256</v>
      </c>
      <c r="B14" s="33" t="s">
        <v>919</v>
      </c>
      <c r="C14" s="31" t="s">
        <v>233</v>
      </c>
      <c r="D14" s="38"/>
      <c r="E14" s="46"/>
      <c r="F14" s="165"/>
      <c r="G14" s="165"/>
      <c r="H14" s="165"/>
      <c r="I14" s="165"/>
      <c r="J14" s="165"/>
    </row>
    <row r="15" spans="1:10" s="2" customFormat="1" ht="29.25" customHeight="1" x14ac:dyDescent="0.25">
      <c r="A15" s="42" t="s">
        <v>257</v>
      </c>
      <c r="B15" s="33" t="s">
        <v>982</v>
      </c>
      <c r="C15" s="31" t="s">
        <v>233</v>
      </c>
      <c r="D15" s="38"/>
      <c r="E15" s="46"/>
      <c r="F15" s="165"/>
      <c r="G15" s="165"/>
      <c r="H15" s="165"/>
      <c r="I15" s="165"/>
      <c r="J15" s="165"/>
    </row>
    <row r="16" spans="1:10" s="2" customFormat="1" ht="29.25" customHeight="1" x14ac:dyDescent="0.25">
      <c r="A16" s="42" t="s">
        <v>258</v>
      </c>
      <c r="B16" s="33" t="s">
        <v>858</v>
      </c>
      <c r="C16" s="31" t="s">
        <v>233</v>
      </c>
      <c r="D16" s="38"/>
      <c r="E16" s="46"/>
      <c r="F16" s="165"/>
      <c r="G16" s="165"/>
      <c r="H16" s="165"/>
      <c r="I16" s="165"/>
      <c r="J16" s="165"/>
    </row>
    <row r="17" spans="1:10" s="2" customFormat="1" ht="29.25" customHeight="1" x14ac:dyDescent="0.25">
      <c r="A17" s="42" t="s">
        <v>259</v>
      </c>
      <c r="B17" s="33" t="s">
        <v>948</v>
      </c>
      <c r="C17" s="31" t="s">
        <v>233</v>
      </c>
      <c r="D17" s="38"/>
      <c r="E17" s="46"/>
      <c r="F17" s="165"/>
      <c r="G17" s="165"/>
      <c r="H17" s="165"/>
      <c r="I17" s="165"/>
      <c r="J17" s="165"/>
    </row>
    <row r="18" spans="1:10" s="2" customFormat="1" ht="29.25" customHeight="1" x14ac:dyDescent="0.25">
      <c r="A18" s="42" t="s">
        <v>260</v>
      </c>
      <c r="B18" s="33" t="s">
        <v>945</v>
      </c>
      <c r="C18" s="31" t="s">
        <v>233</v>
      </c>
      <c r="D18" s="38"/>
      <c r="E18" s="46"/>
      <c r="F18" s="165"/>
      <c r="G18" s="165"/>
      <c r="H18" s="165"/>
      <c r="I18" s="165"/>
      <c r="J18" s="165"/>
    </row>
    <row r="19" spans="1:10" s="2" customFormat="1" ht="29.25" customHeight="1" x14ac:dyDescent="0.25">
      <c r="A19" s="42" t="s">
        <v>859</v>
      </c>
      <c r="B19" s="33" t="s">
        <v>983</v>
      </c>
      <c r="C19" s="31" t="s">
        <v>233</v>
      </c>
      <c r="D19" s="38"/>
      <c r="E19" s="46"/>
      <c r="F19" s="165"/>
      <c r="G19" s="165"/>
      <c r="H19" s="165"/>
      <c r="I19" s="165"/>
      <c r="J19" s="165"/>
    </row>
    <row r="20" spans="1:10" s="2" customFormat="1" ht="29.25" customHeight="1" x14ac:dyDescent="0.25">
      <c r="A20" s="42" t="s">
        <v>1274</v>
      </c>
      <c r="B20" s="33" t="s">
        <v>1231</v>
      </c>
      <c r="C20" s="31" t="s">
        <v>233</v>
      </c>
      <c r="D20" s="38"/>
      <c r="E20" s="46"/>
      <c r="F20" s="165"/>
      <c r="G20" s="165"/>
      <c r="H20" s="165"/>
      <c r="I20" s="165"/>
      <c r="J20" s="165"/>
    </row>
    <row r="21" spans="1:10" s="2" customFormat="1" ht="32.25" customHeight="1" x14ac:dyDescent="0.25">
      <c r="A21" s="42" t="s">
        <v>1275</v>
      </c>
      <c r="B21" s="33" t="s">
        <v>946</v>
      </c>
      <c r="C21" s="31" t="s">
        <v>233</v>
      </c>
      <c r="D21" s="38"/>
      <c r="E21" s="46"/>
      <c r="F21" s="165"/>
      <c r="G21" s="165"/>
      <c r="H21" s="165"/>
      <c r="I21" s="165"/>
      <c r="J21" s="165"/>
    </row>
    <row r="22" spans="1:10" ht="19.5" customHeight="1" x14ac:dyDescent="0.2">
      <c r="B22" s="15"/>
      <c r="C22" s="14"/>
    </row>
    <row r="23" spans="1:10" s="2" customFormat="1" ht="34.5" customHeight="1" x14ac:dyDescent="0.25">
      <c r="A23" s="42" t="s">
        <v>1379</v>
      </c>
      <c r="B23" s="44" t="s">
        <v>177</v>
      </c>
      <c r="C23" s="31"/>
      <c r="D23" s="38"/>
      <c r="E23" s="46"/>
      <c r="F23" s="32"/>
      <c r="G23" s="32"/>
      <c r="H23" s="32"/>
      <c r="I23" s="32"/>
      <c r="J23" s="32"/>
    </row>
    <row r="24" spans="1:10" s="2" customFormat="1" ht="28.5" customHeight="1" x14ac:dyDescent="0.25">
      <c r="A24" s="42" t="s">
        <v>137</v>
      </c>
      <c r="B24" s="33" t="s">
        <v>828</v>
      </c>
      <c r="C24" s="31" t="s">
        <v>233</v>
      </c>
      <c r="D24" s="38"/>
      <c r="E24" s="46"/>
      <c r="F24" s="165"/>
      <c r="G24" s="165"/>
      <c r="H24" s="165"/>
      <c r="I24" s="165"/>
      <c r="J24" s="165"/>
    </row>
    <row r="25" spans="1:10" s="2" customFormat="1" ht="28.5" customHeight="1" x14ac:dyDescent="0.25">
      <c r="A25" s="42" t="s">
        <v>138</v>
      </c>
      <c r="B25" s="33" t="s">
        <v>829</v>
      </c>
      <c r="C25" s="31" t="s">
        <v>233</v>
      </c>
      <c r="D25" s="38"/>
      <c r="E25" s="46"/>
      <c r="F25" s="165"/>
      <c r="G25" s="165"/>
      <c r="H25" s="165"/>
      <c r="I25" s="165"/>
      <c r="J25" s="165"/>
    </row>
    <row r="26" spans="1:10" s="2" customFormat="1" ht="28.5" customHeight="1" x14ac:dyDescent="0.25">
      <c r="A26" s="42" t="s">
        <v>139</v>
      </c>
      <c r="B26" s="33" t="s">
        <v>179</v>
      </c>
      <c r="C26" s="31" t="s">
        <v>233</v>
      </c>
      <c r="D26" s="38"/>
      <c r="E26" s="46"/>
      <c r="F26" s="32">
        <f>SUM(F27:F29)</f>
        <v>0</v>
      </c>
      <c r="G26" s="32">
        <f t="shared" ref="G26:J26" si="0">SUM(G27:G29)</f>
        <v>0</v>
      </c>
      <c r="H26" s="32">
        <f t="shared" si="0"/>
        <v>0</v>
      </c>
      <c r="I26" s="32">
        <f t="shared" si="0"/>
        <v>0</v>
      </c>
      <c r="J26" s="32">
        <f t="shared" si="0"/>
        <v>0</v>
      </c>
    </row>
    <row r="27" spans="1:10" s="2" customFormat="1" ht="30.75" customHeight="1" x14ac:dyDescent="0.25">
      <c r="A27" s="42" t="s">
        <v>1163</v>
      </c>
      <c r="B27" s="51" t="s">
        <v>178</v>
      </c>
      <c r="C27" s="31" t="s">
        <v>233</v>
      </c>
      <c r="D27" s="38"/>
      <c r="E27" s="46"/>
      <c r="F27" s="165"/>
      <c r="G27" s="165"/>
      <c r="H27" s="165"/>
      <c r="I27" s="165"/>
      <c r="J27" s="165"/>
    </row>
    <row r="28" spans="1:10" s="2" customFormat="1" ht="24" customHeight="1" x14ac:dyDescent="0.25">
      <c r="A28" s="42" t="s">
        <v>1164</v>
      </c>
      <c r="B28" s="51" t="s">
        <v>949</v>
      </c>
      <c r="C28" s="31" t="s">
        <v>233</v>
      </c>
      <c r="D28" s="38"/>
      <c r="E28" s="46"/>
      <c r="F28" s="165"/>
      <c r="G28" s="165"/>
      <c r="H28" s="165"/>
      <c r="I28" s="165"/>
      <c r="J28" s="165"/>
    </row>
    <row r="29" spans="1:10" s="2" customFormat="1" ht="24" customHeight="1" x14ac:dyDescent="0.25">
      <c r="A29" s="42" t="s">
        <v>1165</v>
      </c>
      <c r="B29" s="51" t="s">
        <v>950</v>
      </c>
      <c r="C29" s="31" t="s">
        <v>233</v>
      </c>
      <c r="D29" s="38"/>
      <c r="E29" s="46"/>
      <c r="F29" s="165"/>
      <c r="G29" s="165"/>
      <c r="H29" s="165"/>
      <c r="I29" s="165"/>
      <c r="J29" s="165"/>
    </row>
    <row r="30" spans="1:10" s="2" customFormat="1" ht="31.5" customHeight="1" x14ac:dyDescent="0.25">
      <c r="A30" s="42" t="s">
        <v>140</v>
      </c>
      <c r="B30" s="33" t="s">
        <v>1166</v>
      </c>
      <c r="C30" s="31" t="s">
        <v>233</v>
      </c>
      <c r="D30" s="38"/>
      <c r="E30" s="46"/>
      <c r="F30" s="165"/>
      <c r="G30" s="165"/>
      <c r="H30" s="165"/>
      <c r="I30" s="165"/>
      <c r="J30" s="165"/>
    </row>
    <row r="31" spans="1:10" s="2" customFormat="1" ht="33" customHeight="1" x14ac:dyDescent="0.25">
      <c r="A31" s="42" t="s">
        <v>141</v>
      </c>
      <c r="B31" s="33" t="s">
        <v>830</v>
      </c>
      <c r="C31" s="31" t="s">
        <v>233</v>
      </c>
      <c r="D31" s="38"/>
      <c r="E31" s="46"/>
      <c r="F31" s="165"/>
      <c r="G31" s="165"/>
      <c r="H31" s="165"/>
      <c r="I31" s="165"/>
      <c r="J31" s="165"/>
    </row>
    <row r="32" spans="1:10" s="2" customFormat="1" ht="30" customHeight="1" x14ac:dyDescent="0.25">
      <c r="A32" s="42" t="s">
        <v>142</v>
      </c>
      <c r="B32" s="33" t="s">
        <v>831</v>
      </c>
      <c r="C32" s="31" t="s">
        <v>233</v>
      </c>
      <c r="D32" s="38"/>
      <c r="E32" s="46"/>
      <c r="F32" s="165"/>
      <c r="G32" s="165"/>
      <c r="H32" s="165"/>
      <c r="I32" s="165"/>
      <c r="J32" s="165"/>
    </row>
    <row r="33" spans="1:10" ht="17.25" customHeight="1" x14ac:dyDescent="0.2">
      <c r="B33" s="15"/>
      <c r="C33" s="14"/>
    </row>
    <row r="34" spans="1:10" s="2" customFormat="1" ht="48.75" customHeight="1" x14ac:dyDescent="0.25">
      <c r="A34" s="42" t="s">
        <v>143</v>
      </c>
      <c r="B34" s="30" t="s">
        <v>192</v>
      </c>
      <c r="C34" s="31" t="s">
        <v>1185</v>
      </c>
      <c r="D34" s="38"/>
      <c r="E34" s="46"/>
      <c r="F34" s="32">
        <f>SUM(F35:F37)</f>
        <v>0</v>
      </c>
      <c r="G34" s="32">
        <f t="shared" ref="G34:J34" si="1">SUM(G35:G37)</f>
        <v>0</v>
      </c>
      <c r="H34" s="32">
        <f t="shared" si="1"/>
        <v>0</v>
      </c>
      <c r="I34" s="32">
        <f t="shared" si="1"/>
        <v>0</v>
      </c>
      <c r="J34" s="32">
        <f t="shared" si="1"/>
        <v>0</v>
      </c>
    </row>
    <row r="35" spans="1:10" s="2" customFormat="1" ht="32.25" customHeight="1" x14ac:dyDescent="0.25">
      <c r="A35" s="42" t="s">
        <v>261</v>
      </c>
      <c r="B35" s="33" t="s">
        <v>832</v>
      </c>
      <c r="C35" s="31" t="s">
        <v>1185</v>
      </c>
      <c r="D35" s="38"/>
      <c r="E35" s="46"/>
      <c r="F35" s="165"/>
      <c r="G35" s="165"/>
      <c r="H35" s="165"/>
      <c r="I35" s="165"/>
      <c r="J35" s="165"/>
    </row>
    <row r="36" spans="1:10" s="2" customFormat="1" ht="32.25" customHeight="1" x14ac:dyDescent="0.25">
      <c r="A36" s="42" t="s">
        <v>262</v>
      </c>
      <c r="B36" s="33" t="s">
        <v>712</v>
      </c>
      <c r="C36" s="31" t="s">
        <v>1185</v>
      </c>
      <c r="D36" s="38"/>
      <c r="E36" s="46"/>
      <c r="F36" s="165"/>
      <c r="G36" s="165"/>
      <c r="H36" s="165"/>
      <c r="I36" s="165"/>
      <c r="J36" s="165"/>
    </row>
    <row r="37" spans="1:10" s="2" customFormat="1" ht="32.25" customHeight="1" x14ac:dyDescent="0.25">
      <c r="A37" s="42" t="s">
        <v>1277</v>
      </c>
      <c r="B37" s="33" t="s">
        <v>1276</v>
      </c>
      <c r="C37" s="31" t="s">
        <v>1185</v>
      </c>
      <c r="D37" s="38"/>
      <c r="E37" s="46"/>
      <c r="F37" s="165"/>
      <c r="G37" s="165"/>
      <c r="H37" s="165"/>
      <c r="I37" s="165"/>
      <c r="J37" s="165"/>
    </row>
    <row r="38" spans="1:10" s="2" customFormat="1" ht="19.5" customHeight="1" x14ac:dyDescent="0.25">
      <c r="A38" s="93"/>
      <c r="B38" s="112"/>
      <c r="C38" s="90"/>
      <c r="D38" s="45"/>
      <c r="E38" s="91"/>
      <c r="F38" s="92"/>
      <c r="G38" s="92"/>
      <c r="H38" s="92"/>
      <c r="I38" s="92"/>
      <c r="J38" s="92"/>
    </row>
    <row r="39" spans="1:10" s="2" customFormat="1" ht="34.5" customHeight="1" x14ac:dyDescent="0.25">
      <c r="A39" s="42" t="s">
        <v>144</v>
      </c>
      <c r="B39" s="30" t="s">
        <v>1278</v>
      </c>
      <c r="C39" s="31" t="s">
        <v>1185</v>
      </c>
      <c r="D39" s="38"/>
      <c r="E39" s="46"/>
      <c r="F39" s="165"/>
      <c r="G39" s="165"/>
      <c r="H39" s="165"/>
      <c r="I39" s="165"/>
      <c r="J39" s="165"/>
    </row>
    <row r="40" spans="1:10" s="2" customFormat="1" ht="35.25" customHeight="1" x14ac:dyDescent="0.25">
      <c r="A40" s="42" t="s">
        <v>279</v>
      </c>
      <c r="B40" s="33" t="s">
        <v>1232</v>
      </c>
      <c r="C40" s="31"/>
      <c r="D40" s="38"/>
      <c r="E40" s="46"/>
      <c r="F40" s="165"/>
      <c r="G40" s="165"/>
      <c r="H40" s="165"/>
      <c r="I40" s="165"/>
      <c r="J40" s="165"/>
    </row>
    <row r="41" spans="1:10" s="2" customFormat="1" ht="35.25" customHeight="1" x14ac:dyDescent="0.25">
      <c r="A41" s="42" t="s">
        <v>280</v>
      </c>
      <c r="B41" s="33" t="s">
        <v>278</v>
      </c>
      <c r="C41" s="31"/>
      <c r="D41" s="38"/>
      <c r="E41" s="46"/>
      <c r="F41" s="165"/>
      <c r="G41" s="165"/>
      <c r="H41" s="165"/>
      <c r="I41" s="165"/>
      <c r="J41" s="165"/>
    </row>
    <row r="42" spans="1:10" ht="19.5" customHeight="1" x14ac:dyDescent="0.2">
      <c r="B42" s="9"/>
      <c r="C42" s="85"/>
    </row>
    <row r="43" spans="1:10" s="2" customFormat="1" ht="34.5" customHeight="1" x14ac:dyDescent="0.25">
      <c r="A43" s="42" t="s">
        <v>263</v>
      </c>
      <c r="B43" s="44" t="s">
        <v>99</v>
      </c>
      <c r="C43" s="31" t="s">
        <v>1185</v>
      </c>
      <c r="D43" s="38"/>
      <c r="E43" s="46"/>
      <c r="F43" s="165"/>
      <c r="G43" s="165"/>
      <c r="H43" s="165"/>
      <c r="I43" s="165"/>
      <c r="J43" s="165"/>
    </row>
    <row r="44" spans="1:10" ht="19.5" customHeight="1" x14ac:dyDescent="0.2">
      <c r="B44" s="15"/>
      <c r="C44" s="14"/>
    </row>
    <row r="45" spans="1:10" s="2" customFormat="1" ht="34.5" customHeight="1" x14ac:dyDescent="0.25">
      <c r="A45" s="42" t="s">
        <v>264</v>
      </c>
      <c r="B45" s="44" t="s">
        <v>221</v>
      </c>
      <c r="C45" s="31" t="s">
        <v>809</v>
      </c>
      <c r="D45" s="38"/>
      <c r="E45" s="46"/>
      <c r="F45" s="32">
        <f>SUM(F46:F49)</f>
        <v>0</v>
      </c>
      <c r="G45" s="32">
        <f t="shared" ref="G45:J45" si="2">SUM(G46:G49)</f>
        <v>0</v>
      </c>
      <c r="H45" s="32">
        <f t="shared" si="2"/>
        <v>0</v>
      </c>
      <c r="I45" s="32">
        <f t="shared" si="2"/>
        <v>0</v>
      </c>
      <c r="J45" s="32">
        <f t="shared" si="2"/>
        <v>0</v>
      </c>
    </row>
    <row r="46" spans="1:10" s="2" customFormat="1" ht="34.5" customHeight="1" x14ac:dyDescent="0.25">
      <c r="A46" s="42" t="s">
        <v>281</v>
      </c>
      <c r="B46" s="33" t="s">
        <v>1169</v>
      </c>
      <c r="C46" s="31" t="s">
        <v>809</v>
      </c>
      <c r="D46" s="38"/>
      <c r="E46" s="46"/>
      <c r="F46" s="165"/>
      <c r="G46" s="165"/>
      <c r="H46" s="165"/>
      <c r="I46" s="165"/>
      <c r="J46" s="165"/>
    </row>
    <row r="47" spans="1:10" s="2" customFormat="1" ht="32.25" customHeight="1" x14ac:dyDescent="0.25">
      <c r="A47" s="42" t="s">
        <v>282</v>
      </c>
      <c r="B47" s="33" t="s">
        <v>1168</v>
      </c>
      <c r="C47" s="31" t="s">
        <v>809</v>
      </c>
      <c r="D47" s="38"/>
      <c r="E47" s="46"/>
      <c r="F47" s="165"/>
      <c r="G47" s="165"/>
      <c r="H47" s="165"/>
      <c r="I47" s="165"/>
      <c r="J47" s="165"/>
    </row>
    <row r="48" spans="1:10" s="2" customFormat="1" ht="32.25" customHeight="1" x14ac:dyDescent="0.25">
      <c r="A48" s="42" t="s">
        <v>283</v>
      </c>
      <c r="B48" s="33" t="s">
        <v>1167</v>
      </c>
      <c r="C48" s="31" t="s">
        <v>809</v>
      </c>
      <c r="D48" s="38"/>
      <c r="E48" s="46"/>
      <c r="F48" s="165"/>
      <c r="G48" s="165"/>
      <c r="H48" s="165"/>
      <c r="I48" s="165"/>
      <c r="J48" s="165"/>
    </row>
    <row r="49" spans="1:10" s="2" customFormat="1" ht="34.5" customHeight="1" x14ac:dyDescent="0.25">
      <c r="A49" s="42" t="s">
        <v>1170</v>
      </c>
      <c r="B49" s="33" t="s">
        <v>284</v>
      </c>
      <c r="C49" s="31" t="s">
        <v>809</v>
      </c>
      <c r="D49" s="38"/>
      <c r="E49" s="46"/>
      <c r="F49" s="165"/>
      <c r="G49" s="165"/>
      <c r="H49" s="165"/>
      <c r="I49" s="165"/>
      <c r="J49" s="165"/>
    </row>
    <row r="50" spans="1:10" s="2" customFormat="1" ht="34.5" customHeight="1" x14ac:dyDescent="0.25">
      <c r="A50" s="42" t="s">
        <v>265</v>
      </c>
      <c r="B50" s="44" t="s">
        <v>285</v>
      </c>
      <c r="C50" s="31" t="s">
        <v>286</v>
      </c>
      <c r="D50" s="38"/>
      <c r="E50" s="46"/>
      <c r="F50" s="165"/>
      <c r="G50" s="165"/>
      <c r="H50" s="165"/>
      <c r="I50" s="165"/>
      <c r="J50" s="165"/>
    </row>
    <row r="51" spans="1:10" ht="19.5" customHeight="1" x14ac:dyDescent="0.2">
      <c r="B51" s="9"/>
      <c r="C51" s="85"/>
    </row>
    <row r="52" spans="1:10" s="2" customFormat="1" ht="34.5" customHeight="1" x14ac:dyDescent="0.25">
      <c r="A52" s="42" t="s">
        <v>266</v>
      </c>
      <c r="B52" s="44" t="s">
        <v>100</v>
      </c>
      <c r="C52" s="31" t="s">
        <v>733</v>
      </c>
      <c r="D52" s="38"/>
      <c r="E52" s="46"/>
      <c r="F52" s="165"/>
      <c r="G52" s="165"/>
      <c r="H52" s="165"/>
      <c r="I52" s="165"/>
      <c r="J52" s="165"/>
    </row>
    <row r="53" spans="1:10" s="2" customFormat="1" ht="34.5" customHeight="1" x14ac:dyDescent="0.25">
      <c r="A53" s="42" t="s">
        <v>287</v>
      </c>
      <c r="B53" s="30" t="s">
        <v>101</v>
      </c>
      <c r="C53" s="31" t="s">
        <v>733</v>
      </c>
      <c r="D53" s="38"/>
      <c r="E53" s="46"/>
      <c r="F53" s="165"/>
      <c r="G53" s="165"/>
      <c r="H53" s="165"/>
      <c r="I53" s="165"/>
      <c r="J53" s="165"/>
    </row>
    <row r="54" spans="1:10" s="2" customFormat="1" ht="34.5" customHeight="1" x14ac:dyDescent="0.25">
      <c r="A54" s="42" t="s">
        <v>288</v>
      </c>
      <c r="B54" s="30" t="s">
        <v>722</v>
      </c>
      <c r="C54" s="31" t="s">
        <v>733</v>
      </c>
      <c r="D54" s="38"/>
      <c r="E54" s="46"/>
      <c r="F54" s="165"/>
      <c r="G54" s="165"/>
      <c r="H54" s="165"/>
      <c r="I54" s="165"/>
      <c r="J54" s="165"/>
    </row>
    <row r="55" spans="1:10" s="2" customFormat="1" ht="22.5" customHeight="1" x14ac:dyDescent="0.25">
      <c r="A55" s="42" t="s">
        <v>289</v>
      </c>
      <c r="B55" s="30" t="s">
        <v>796</v>
      </c>
      <c r="C55" s="31" t="s">
        <v>733</v>
      </c>
      <c r="D55" s="38"/>
      <c r="E55" s="46"/>
      <c r="F55" s="165"/>
      <c r="G55" s="165"/>
      <c r="H55" s="165"/>
      <c r="I55" s="165"/>
      <c r="J55" s="165"/>
    </row>
    <row r="56" spans="1:10" s="2" customFormat="1" ht="22.5" customHeight="1" x14ac:dyDescent="0.25">
      <c r="A56" s="42" t="s">
        <v>290</v>
      </c>
      <c r="B56" s="30" t="s">
        <v>863</v>
      </c>
      <c r="C56" s="31" t="s">
        <v>1399</v>
      </c>
      <c r="D56" s="38"/>
      <c r="E56" s="46"/>
      <c r="F56" s="165"/>
      <c r="G56" s="165"/>
      <c r="H56" s="165"/>
      <c r="I56" s="165"/>
      <c r="J56" s="165"/>
    </row>
    <row r="57" spans="1:10" ht="19.5" customHeight="1" x14ac:dyDescent="0.2">
      <c r="B57" s="15"/>
      <c r="C57" s="14"/>
    </row>
    <row r="58" spans="1:10" s="2" customFormat="1" ht="25.5" customHeight="1" x14ac:dyDescent="0.25">
      <c r="A58" s="42" t="s">
        <v>267</v>
      </c>
      <c r="B58" s="44" t="s">
        <v>180</v>
      </c>
      <c r="C58" s="31"/>
      <c r="D58" s="38"/>
      <c r="E58" s="46"/>
      <c r="F58" s="165"/>
      <c r="G58" s="165"/>
      <c r="H58" s="165"/>
      <c r="I58" s="165"/>
      <c r="J58" s="165"/>
    </row>
    <row r="59" spans="1:10" s="2" customFormat="1" ht="27.75" customHeight="1" x14ac:dyDescent="0.25">
      <c r="A59" s="42" t="s">
        <v>291</v>
      </c>
      <c r="B59" s="33" t="s">
        <v>181</v>
      </c>
      <c r="C59" s="31" t="s">
        <v>1467</v>
      </c>
      <c r="D59" s="38"/>
      <c r="E59" s="46"/>
      <c r="F59" s="165"/>
      <c r="G59" s="165"/>
      <c r="H59" s="165"/>
      <c r="I59" s="165"/>
      <c r="J59" s="165"/>
    </row>
    <row r="60" spans="1:10" s="2" customFormat="1" ht="27.75" customHeight="1" x14ac:dyDescent="0.25">
      <c r="A60" s="42" t="s">
        <v>292</v>
      </c>
      <c r="B60" s="51" t="s">
        <v>731</v>
      </c>
      <c r="C60" s="31" t="s">
        <v>721</v>
      </c>
      <c r="D60" s="38"/>
      <c r="E60" s="46"/>
      <c r="F60" s="165"/>
      <c r="G60" s="165"/>
      <c r="H60" s="165"/>
      <c r="I60" s="165"/>
      <c r="J60" s="165"/>
    </row>
    <row r="61" spans="1:10" s="2" customFormat="1" ht="27.75" customHeight="1" x14ac:dyDescent="0.25">
      <c r="A61" s="42" t="s">
        <v>293</v>
      </c>
      <c r="B61" s="33" t="s">
        <v>182</v>
      </c>
      <c r="C61" s="31" t="s">
        <v>1467</v>
      </c>
      <c r="D61" s="38"/>
      <c r="E61" s="46"/>
      <c r="F61" s="165"/>
      <c r="G61" s="165"/>
      <c r="H61" s="165"/>
      <c r="I61" s="165"/>
      <c r="J61" s="165"/>
    </row>
    <row r="62" spans="1:10" s="2" customFormat="1" ht="27.75" customHeight="1" x14ac:dyDescent="0.25">
      <c r="A62" s="42" t="s">
        <v>276</v>
      </c>
      <c r="B62" s="51" t="s">
        <v>190</v>
      </c>
      <c r="C62" s="31" t="s">
        <v>721</v>
      </c>
      <c r="D62" s="38"/>
      <c r="E62" s="46"/>
      <c r="F62" s="165"/>
      <c r="G62" s="165"/>
      <c r="H62" s="165"/>
      <c r="I62" s="165"/>
      <c r="J62" s="165"/>
    </row>
    <row r="63" spans="1:10" s="2" customFormat="1" ht="27.75" customHeight="1" x14ac:dyDescent="0.25">
      <c r="A63" s="42" t="s">
        <v>294</v>
      </c>
      <c r="B63" s="33" t="s">
        <v>183</v>
      </c>
      <c r="C63" s="31" t="s">
        <v>1467</v>
      </c>
      <c r="D63" s="38"/>
      <c r="E63" s="46"/>
      <c r="F63" s="165"/>
      <c r="G63" s="165"/>
      <c r="H63" s="165"/>
      <c r="I63" s="165"/>
      <c r="J63" s="165"/>
    </row>
    <row r="64" spans="1:10" s="2" customFormat="1" ht="27.75" customHeight="1" x14ac:dyDescent="0.25">
      <c r="A64" s="42" t="s">
        <v>277</v>
      </c>
      <c r="B64" s="51" t="s">
        <v>191</v>
      </c>
      <c r="C64" s="31" t="s">
        <v>721</v>
      </c>
      <c r="D64" s="38"/>
      <c r="E64" s="46"/>
      <c r="F64" s="165"/>
      <c r="G64" s="165"/>
      <c r="H64" s="165"/>
      <c r="I64" s="165"/>
      <c r="J64" s="165"/>
    </row>
    <row r="65" spans="1:10" s="2" customFormat="1" ht="27.75" customHeight="1" x14ac:dyDescent="0.25">
      <c r="A65" s="42" t="s">
        <v>295</v>
      </c>
      <c r="B65" s="33" t="s">
        <v>184</v>
      </c>
      <c r="C65" s="31" t="s">
        <v>1467</v>
      </c>
      <c r="D65" s="38"/>
      <c r="E65" s="46"/>
      <c r="F65" s="165"/>
      <c r="G65" s="165"/>
      <c r="H65" s="165"/>
      <c r="I65" s="165"/>
      <c r="J65" s="165"/>
    </row>
    <row r="66" spans="1:10" s="2" customFormat="1" ht="24" customHeight="1" x14ac:dyDescent="0.25">
      <c r="A66" s="42" t="s">
        <v>296</v>
      </c>
      <c r="B66" s="33" t="s">
        <v>185</v>
      </c>
      <c r="C66" s="31" t="s">
        <v>1467</v>
      </c>
      <c r="D66" s="38"/>
      <c r="E66" s="46"/>
      <c r="F66" s="165"/>
      <c r="G66" s="165"/>
      <c r="H66" s="165"/>
      <c r="I66" s="165"/>
      <c r="J66" s="165"/>
    </row>
    <row r="67" spans="1:10" s="2" customFormat="1" ht="28.5" customHeight="1" x14ac:dyDescent="0.25">
      <c r="A67" s="42" t="s">
        <v>297</v>
      </c>
      <c r="B67" s="33" t="s">
        <v>186</v>
      </c>
      <c r="C67" s="31" t="s">
        <v>224</v>
      </c>
      <c r="D67" s="38"/>
      <c r="E67" s="46"/>
      <c r="F67" s="165"/>
      <c r="G67" s="165"/>
      <c r="H67" s="165"/>
      <c r="I67" s="165"/>
      <c r="J67" s="165"/>
    </row>
    <row r="68" spans="1:10" s="2" customFormat="1" ht="28.5" customHeight="1" x14ac:dyDescent="0.25">
      <c r="A68" s="42" t="s">
        <v>298</v>
      </c>
      <c r="B68" s="33" t="s">
        <v>187</v>
      </c>
      <c r="C68" s="31" t="s">
        <v>224</v>
      </c>
      <c r="D68" s="38"/>
      <c r="E68" s="46"/>
      <c r="F68" s="165"/>
      <c r="G68" s="165"/>
      <c r="H68" s="165"/>
      <c r="I68" s="165"/>
      <c r="J68" s="165"/>
    </row>
    <row r="69" spans="1:10" s="2" customFormat="1" ht="28.5" customHeight="1" x14ac:dyDescent="0.25">
      <c r="A69" s="42" t="s">
        <v>299</v>
      </c>
      <c r="B69" s="33" t="s">
        <v>188</v>
      </c>
      <c r="C69" s="31" t="s">
        <v>224</v>
      </c>
      <c r="D69" s="38"/>
      <c r="E69" s="46"/>
      <c r="F69" s="165"/>
      <c r="G69" s="165"/>
      <c r="H69" s="165"/>
      <c r="I69" s="165"/>
      <c r="J69" s="165"/>
    </row>
    <row r="70" spans="1:10" s="2" customFormat="1" ht="28.5" customHeight="1" x14ac:dyDescent="0.25">
      <c r="A70" s="42" t="s">
        <v>300</v>
      </c>
      <c r="B70" s="33" t="s">
        <v>189</v>
      </c>
      <c r="C70" s="31" t="s">
        <v>224</v>
      </c>
      <c r="D70" s="38"/>
      <c r="E70" s="46"/>
      <c r="F70" s="165"/>
      <c r="G70" s="165"/>
      <c r="H70" s="165"/>
      <c r="I70" s="165"/>
      <c r="J70" s="165"/>
    </row>
    <row r="71" spans="1:10" s="2" customFormat="1" ht="28.5" customHeight="1" x14ac:dyDescent="0.25">
      <c r="A71" s="42" t="s">
        <v>301</v>
      </c>
      <c r="B71" s="33" t="s">
        <v>781</v>
      </c>
      <c r="C71" s="31" t="s">
        <v>1171</v>
      </c>
      <c r="D71" s="38"/>
      <c r="E71" s="46"/>
      <c r="F71" s="165"/>
      <c r="G71" s="165"/>
      <c r="H71" s="165"/>
      <c r="I71" s="165"/>
      <c r="J71" s="165"/>
    </row>
    <row r="72" spans="1:10" s="2" customFormat="1" ht="28.5" customHeight="1" x14ac:dyDescent="0.25">
      <c r="A72" s="42" t="s">
        <v>302</v>
      </c>
      <c r="B72" s="33" t="s">
        <v>860</v>
      </c>
      <c r="C72" s="31" t="s">
        <v>718</v>
      </c>
      <c r="D72" s="38"/>
      <c r="E72" s="46"/>
      <c r="F72" s="165"/>
      <c r="G72" s="165"/>
      <c r="H72" s="165"/>
      <c r="I72" s="165"/>
      <c r="J72" s="165"/>
    </row>
    <row r="73" spans="1:10" s="2" customFormat="1" ht="28.5" customHeight="1" x14ac:dyDescent="0.25">
      <c r="A73" s="42" t="s">
        <v>303</v>
      </c>
      <c r="B73" s="33" t="s">
        <v>861</v>
      </c>
      <c r="C73" s="31" t="s">
        <v>1467</v>
      </c>
      <c r="D73" s="38"/>
      <c r="E73" s="46"/>
      <c r="F73" s="165"/>
      <c r="G73" s="165"/>
      <c r="H73" s="165"/>
      <c r="I73" s="165"/>
      <c r="J73" s="165"/>
    </row>
    <row r="74" spans="1:10" s="2" customFormat="1" ht="24" customHeight="1" x14ac:dyDescent="0.25">
      <c r="A74" s="42" t="s">
        <v>304</v>
      </c>
      <c r="B74" s="33" t="s">
        <v>1581</v>
      </c>
      <c r="C74" s="31" t="s">
        <v>286</v>
      </c>
      <c r="D74" s="38"/>
      <c r="E74" s="46"/>
      <c r="F74" s="165"/>
      <c r="G74" s="165"/>
      <c r="H74" s="165"/>
      <c r="I74" s="165"/>
      <c r="J74" s="165"/>
    </row>
    <row r="75" spans="1:10" s="2" customFormat="1" ht="24" customHeight="1" x14ac:dyDescent="0.25">
      <c r="A75" s="42" t="s">
        <v>305</v>
      </c>
      <c r="B75" s="33" t="s">
        <v>1582</v>
      </c>
      <c r="C75" s="31" t="s">
        <v>721</v>
      </c>
      <c r="D75" s="38"/>
      <c r="E75" s="46"/>
      <c r="F75" s="165"/>
      <c r="G75" s="165"/>
      <c r="H75" s="165"/>
      <c r="I75" s="165"/>
      <c r="J75" s="165"/>
    </row>
    <row r="76" spans="1:10" s="2" customFormat="1" ht="24" customHeight="1" x14ac:dyDescent="0.25">
      <c r="A76" s="42" t="s">
        <v>306</v>
      </c>
      <c r="B76" s="173"/>
      <c r="C76" s="180"/>
      <c r="D76" s="38"/>
      <c r="E76" s="46"/>
      <c r="F76" s="165"/>
      <c r="G76" s="165"/>
      <c r="H76" s="165"/>
      <c r="I76" s="165"/>
      <c r="J76" s="165"/>
    </row>
    <row r="77" spans="1:10" s="2" customFormat="1" ht="24" customHeight="1" x14ac:dyDescent="0.25">
      <c r="A77" s="42" t="s">
        <v>1583</v>
      </c>
      <c r="B77" s="173"/>
      <c r="C77" s="180"/>
      <c r="D77" s="38"/>
      <c r="E77" s="46"/>
      <c r="F77" s="165"/>
      <c r="G77" s="165"/>
      <c r="H77" s="165"/>
      <c r="I77" s="165"/>
      <c r="J77" s="165"/>
    </row>
    <row r="78" spans="1:10" s="2" customFormat="1" ht="24" customHeight="1" x14ac:dyDescent="0.25">
      <c r="A78" s="42" t="s">
        <v>1584</v>
      </c>
      <c r="B78" s="173"/>
      <c r="C78" s="180"/>
      <c r="D78" s="38"/>
      <c r="E78" s="46"/>
      <c r="F78" s="165"/>
      <c r="G78" s="165"/>
      <c r="H78" s="165"/>
      <c r="I78" s="165"/>
      <c r="J78" s="165"/>
    </row>
    <row r="79" spans="1:10" s="2" customFormat="1" ht="24" customHeight="1" x14ac:dyDescent="0.25">
      <c r="A79" s="42"/>
      <c r="B79" s="173"/>
      <c r="C79" s="180"/>
      <c r="D79" s="38"/>
      <c r="E79" s="46"/>
      <c r="F79" s="165"/>
      <c r="G79" s="165"/>
      <c r="H79" s="165"/>
      <c r="I79" s="165"/>
      <c r="J79" s="165"/>
    </row>
    <row r="80" spans="1:10" s="2" customFormat="1" ht="24" customHeight="1" x14ac:dyDescent="0.25">
      <c r="A80" s="42"/>
      <c r="B80" s="173"/>
      <c r="C80" s="180"/>
      <c r="D80" s="38"/>
      <c r="E80" s="46"/>
      <c r="F80" s="165"/>
      <c r="G80" s="165"/>
      <c r="H80" s="165"/>
      <c r="I80" s="165"/>
      <c r="J80" s="165"/>
    </row>
    <row r="81" spans="1:10" s="2" customFormat="1" ht="24" customHeight="1" x14ac:dyDescent="0.25">
      <c r="A81" s="42"/>
      <c r="B81" s="173"/>
      <c r="C81" s="180"/>
      <c r="D81" s="38"/>
      <c r="E81" s="46"/>
      <c r="F81" s="165"/>
      <c r="G81" s="165"/>
      <c r="H81" s="165"/>
      <c r="I81" s="165"/>
      <c r="J81" s="165"/>
    </row>
    <row r="82" spans="1:10" s="2" customFormat="1" ht="24" customHeight="1" x14ac:dyDescent="0.25">
      <c r="A82" s="42"/>
      <c r="B82" s="173"/>
      <c r="C82" s="180"/>
      <c r="D82" s="38"/>
      <c r="E82" s="46"/>
      <c r="F82" s="165"/>
      <c r="G82" s="165"/>
      <c r="H82" s="165"/>
      <c r="I82" s="165"/>
      <c r="J82" s="165"/>
    </row>
    <row r="83" spans="1:10" s="2" customFormat="1" ht="24" customHeight="1" x14ac:dyDescent="0.25">
      <c r="A83" s="42"/>
      <c r="B83" s="173"/>
      <c r="C83" s="180"/>
      <c r="D83" s="38"/>
      <c r="E83" s="46"/>
      <c r="F83" s="165"/>
      <c r="G83" s="165"/>
      <c r="H83" s="165"/>
      <c r="I83" s="165"/>
      <c r="J83" s="165"/>
    </row>
    <row r="84" spans="1:10" s="2" customFormat="1" ht="24" customHeight="1" x14ac:dyDescent="0.25">
      <c r="A84" s="42"/>
      <c r="B84" s="173"/>
      <c r="C84" s="180"/>
      <c r="D84" s="38"/>
      <c r="E84" s="46"/>
      <c r="F84" s="165"/>
      <c r="G84" s="165"/>
      <c r="H84" s="165"/>
      <c r="I84" s="165"/>
      <c r="J84" s="165"/>
    </row>
    <row r="85" spans="1:10" s="2" customFormat="1" ht="24" customHeight="1" x14ac:dyDescent="0.25">
      <c r="A85" s="42"/>
      <c r="B85" s="173"/>
      <c r="C85" s="180"/>
      <c r="D85" s="38"/>
      <c r="E85" s="46"/>
      <c r="F85" s="165"/>
      <c r="G85" s="165"/>
      <c r="H85" s="165"/>
      <c r="I85" s="165"/>
      <c r="J85" s="165"/>
    </row>
    <row r="86" spans="1:10" s="2" customFormat="1" ht="24" customHeight="1" x14ac:dyDescent="0.25">
      <c r="A86" s="42"/>
      <c r="B86" s="173"/>
      <c r="C86" s="180"/>
      <c r="D86" s="38"/>
      <c r="E86" s="46"/>
      <c r="F86" s="165"/>
      <c r="G86" s="165"/>
      <c r="H86" s="165"/>
      <c r="I86" s="165"/>
      <c r="J86" s="165"/>
    </row>
    <row r="87" spans="1:10" s="2" customFormat="1" ht="24" customHeight="1" x14ac:dyDescent="0.25">
      <c r="A87" s="42"/>
      <c r="B87" s="173"/>
      <c r="C87" s="180"/>
      <c r="D87" s="38"/>
      <c r="E87" s="46"/>
      <c r="F87" s="165"/>
      <c r="G87" s="165"/>
      <c r="H87" s="165"/>
      <c r="I87" s="165"/>
      <c r="J87" s="165"/>
    </row>
    <row r="88" spans="1:10" s="2" customFormat="1" ht="24" customHeight="1" x14ac:dyDescent="0.25">
      <c r="A88" s="42"/>
      <c r="B88" s="173"/>
      <c r="C88" s="180"/>
      <c r="D88" s="38"/>
      <c r="E88" s="46"/>
      <c r="F88" s="165"/>
      <c r="G88" s="165"/>
      <c r="H88" s="165"/>
      <c r="I88" s="165"/>
      <c r="J88" s="165"/>
    </row>
    <row r="89" spans="1:10" s="2" customFormat="1" ht="24" customHeight="1" x14ac:dyDescent="0.25">
      <c r="A89" s="42"/>
      <c r="B89" s="173"/>
      <c r="C89" s="180"/>
      <c r="D89" s="38"/>
      <c r="E89" s="46"/>
      <c r="F89" s="165"/>
      <c r="G89" s="165"/>
      <c r="H89" s="165"/>
      <c r="I89" s="165"/>
      <c r="J89" s="165"/>
    </row>
    <row r="90" spans="1:10" s="2" customFormat="1" ht="24" customHeight="1" x14ac:dyDescent="0.25">
      <c r="A90" s="42"/>
      <c r="B90" s="173"/>
      <c r="C90" s="180"/>
      <c r="D90" s="38"/>
      <c r="E90" s="46"/>
      <c r="F90" s="165"/>
      <c r="G90" s="165"/>
      <c r="H90" s="165"/>
      <c r="I90" s="165"/>
      <c r="J90" s="165"/>
    </row>
    <row r="91" spans="1:10" s="2" customFormat="1" ht="24" customHeight="1" x14ac:dyDescent="0.25">
      <c r="A91" s="42"/>
      <c r="B91" s="173"/>
      <c r="C91" s="180"/>
      <c r="D91" s="38"/>
      <c r="E91" s="46"/>
      <c r="F91" s="165"/>
      <c r="G91" s="165"/>
      <c r="H91" s="165"/>
      <c r="I91" s="165"/>
      <c r="J91" s="165"/>
    </row>
    <row r="92" spans="1:10" s="2" customFormat="1" ht="24" customHeight="1" x14ac:dyDescent="0.25">
      <c r="A92" s="42"/>
      <c r="B92" s="173"/>
      <c r="C92" s="180"/>
      <c r="D92" s="38"/>
      <c r="E92" s="46"/>
      <c r="F92" s="165"/>
      <c r="G92" s="165"/>
      <c r="H92" s="165"/>
      <c r="I92" s="165"/>
      <c r="J92" s="165"/>
    </row>
    <row r="93" spans="1:10" s="2" customFormat="1" ht="24" customHeight="1" x14ac:dyDescent="0.25">
      <c r="A93" s="42"/>
      <c r="B93" s="173"/>
      <c r="C93" s="180"/>
      <c r="D93" s="38"/>
      <c r="E93" s="46"/>
      <c r="F93" s="165"/>
      <c r="G93" s="165"/>
      <c r="H93" s="165"/>
      <c r="I93" s="165"/>
      <c r="J93" s="165"/>
    </row>
    <row r="94" spans="1:10" s="2" customFormat="1" ht="24" customHeight="1" x14ac:dyDescent="0.25">
      <c r="A94" s="42"/>
      <c r="B94" s="173"/>
      <c r="C94" s="180"/>
      <c r="D94" s="38"/>
      <c r="E94" s="46"/>
      <c r="F94" s="165"/>
      <c r="G94" s="165"/>
      <c r="H94" s="165"/>
      <c r="I94" s="165"/>
      <c r="J94" s="165"/>
    </row>
    <row r="95" spans="1:10" s="2" customFormat="1" ht="24" customHeight="1" x14ac:dyDescent="0.25">
      <c r="A95" s="42"/>
      <c r="B95" s="173"/>
      <c r="C95" s="180"/>
      <c r="D95" s="38"/>
      <c r="E95" s="46"/>
      <c r="F95" s="165"/>
      <c r="G95" s="165"/>
      <c r="H95" s="165"/>
      <c r="I95" s="165"/>
      <c r="J95" s="165"/>
    </row>
    <row r="96" spans="1:10" s="2" customFormat="1" ht="24" customHeight="1" x14ac:dyDescent="0.25">
      <c r="A96" s="42"/>
      <c r="B96" s="33"/>
      <c r="C96" s="31"/>
      <c r="D96" s="38"/>
      <c r="E96" s="46"/>
      <c r="F96" s="165"/>
      <c r="G96" s="165"/>
      <c r="H96" s="165"/>
      <c r="I96" s="165"/>
      <c r="J96" s="165"/>
    </row>
    <row r="97" spans="1:10" s="2" customFormat="1" ht="24" customHeight="1" x14ac:dyDescent="0.25">
      <c r="A97" s="42"/>
      <c r="B97" s="33"/>
      <c r="C97" s="31"/>
      <c r="D97" s="38"/>
      <c r="E97" s="46"/>
      <c r="F97" s="165"/>
      <c r="G97" s="165"/>
      <c r="H97" s="165"/>
      <c r="I97" s="165"/>
      <c r="J97" s="165"/>
    </row>
    <row r="98" spans="1:10" s="2" customFormat="1" ht="24" customHeight="1" x14ac:dyDescent="0.25">
      <c r="A98" s="42"/>
      <c r="B98" s="33"/>
      <c r="C98" s="31"/>
      <c r="D98" s="38"/>
      <c r="E98" s="46"/>
      <c r="F98" s="165"/>
      <c r="G98" s="165"/>
      <c r="H98" s="165"/>
      <c r="I98" s="165"/>
      <c r="J98" s="165"/>
    </row>
    <row r="99" spans="1:10" x14ac:dyDescent="0.2">
      <c r="F99" s="172"/>
      <c r="G99" s="172"/>
      <c r="H99" s="172"/>
      <c r="I99" s="172"/>
      <c r="J99" s="172"/>
    </row>
    <row r="100" spans="1:10" x14ac:dyDescent="0.2">
      <c r="F100" s="172"/>
      <c r="G100" s="172"/>
      <c r="H100" s="172"/>
      <c r="I100" s="172"/>
      <c r="J100" s="172"/>
    </row>
    <row r="101" spans="1:10" x14ac:dyDescent="0.2">
      <c r="F101" s="172"/>
      <c r="G101" s="172"/>
      <c r="H101" s="172"/>
      <c r="I101" s="172"/>
      <c r="J101" s="172"/>
    </row>
    <row r="102" spans="1:10" x14ac:dyDescent="0.2">
      <c r="F102" s="172"/>
      <c r="G102" s="172"/>
      <c r="H102" s="172"/>
      <c r="I102" s="172"/>
      <c r="J102" s="172"/>
    </row>
    <row r="103" spans="1:10" x14ac:dyDescent="0.2">
      <c r="F103" s="172"/>
      <c r="G103" s="172"/>
      <c r="H103" s="172"/>
      <c r="I103" s="172"/>
      <c r="J103" s="172"/>
    </row>
    <row r="104" spans="1:10" x14ac:dyDescent="0.2">
      <c r="F104" s="172"/>
      <c r="G104" s="172"/>
      <c r="H104" s="172"/>
      <c r="I104" s="172"/>
      <c r="J104" s="172"/>
    </row>
    <row r="105" spans="1:10" x14ac:dyDescent="0.2">
      <c r="F105" s="172"/>
      <c r="G105" s="172"/>
      <c r="H105" s="172"/>
      <c r="I105" s="172"/>
      <c r="J105" s="172"/>
    </row>
    <row r="106" spans="1:10" x14ac:dyDescent="0.2">
      <c r="F106" s="172"/>
      <c r="G106" s="172"/>
      <c r="H106" s="172"/>
      <c r="I106" s="172"/>
      <c r="J106" s="172"/>
    </row>
    <row r="107" spans="1:10" x14ac:dyDescent="0.2">
      <c r="F107" s="172"/>
      <c r="G107" s="172"/>
      <c r="H107" s="172"/>
      <c r="I107" s="172"/>
      <c r="J107" s="172"/>
    </row>
    <row r="108" spans="1:10" x14ac:dyDescent="0.2">
      <c r="F108" s="172"/>
      <c r="G108" s="172"/>
      <c r="H108" s="172"/>
      <c r="I108" s="172"/>
      <c r="J108" s="172"/>
    </row>
    <row r="109" spans="1:10" x14ac:dyDescent="0.2">
      <c r="F109" s="172"/>
      <c r="G109" s="172"/>
      <c r="H109" s="172"/>
      <c r="I109" s="172"/>
      <c r="J109" s="172"/>
    </row>
    <row r="110" spans="1:10" x14ac:dyDescent="0.2">
      <c r="F110" s="172"/>
      <c r="G110" s="172"/>
      <c r="H110" s="172"/>
      <c r="I110" s="172"/>
      <c r="J110" s="172"/>
    </row>
    <row r="111" spans="1:10" x14ac:dyDescent="0.2">
      <c r="F111" s="172"/>
      <c r="G111" s="172"/>
      <c r="H111" s="172"/>
      <c r="I111" s="172"/>
      <c r="J111" s="172"/>
    </row>
    <row r="112" spans="1:10" x14ac:dyDescent="0.2">
      <c r="F112" s="172"/>
      <c r="G112" s="172"/>
      <c r="H112" s="172"/>
      <c r="I112" s="172"/>
      <c r="J112" s="172"/>
    </row>
    <row r="113" spans="6:10" x14ac:dyDescent="0.2">
      <c r="F113" s="172"/>
      <c r="G113" s="172"/>
      <c r="H113" s="172"/>
      <c r="I113" s="172"/>
      <c r="J113" s="172"/>
    </row>
    <row r="114" spans="6:10" x14ac:dyDescent="0.2">
      <c r="F114" s="172"/>
      <c r="G114" s="172"/>
      <c r="H114" s="172"/>
      <c r="I114" s="172"/>
      <c r="J114" s="172"/>
    </row>
    <row r="115" spans="6:10" x14ac:dyDescent="0.2">
      <c r="F115" s="172"/>
      <c r="G115" s="172"/>
      <c r="H115" s="172"/>
      <c r="I115" s="172"/>
      <c r="J115" s="172"/>
    </row>
    <row r="116" spans="6:10" x14ac:dyDescent="0.2">
      <c r="F116" s="172"/>
      <c r="G116" s="172"/>
      <c r="H116" s="172"/>
      <c r="I116" s="172"/>
      <c r="J116" s="172"/>
    </row>
    <row r="117" spans="6:10" x14ac:dyDescent="0.2">
      <c r="F117" s="172"/>
      <c r="G117" s="172"/>
      <c r="H117" s="172"/>
      <c r="I117" s="172"/>
      <c r="J117" s="172"/>
    </row>
    <row r="118" spans="6:10" x14ac:dyDescent="0.2">
      <c r="F118" s="172"/>
      <c r="G118" s="172"/>
      <c r="H118" s="172"/>
      <c r="I118" s="172"/>
      <c r="J118" s="172"/>
    </row>
    <row r="119" spans="6:10" x14ac:dyDescent="0.2">
      <c r="F119" s="172"/>
      <c r="G119" s="172"/>
      <c r="H119" s="172"/>
      <c r="I119" s="172"/>
      <c r="J119" s="172"/>
    </row>
    <row r="120" spans="6:10" x14ac:dyDescent="0.2">
      <c r="F120" s="172"/>
      <c r="G120" s="172"/>
      <c r="H120" s="172"/>
      <c r="I120" s="172"/>
      <c r="J120" s="172"/>
    </row>
    <row r="121" spans="6:10" x14ac:dyDescent="0.2">
      <c r="F121" s="172"/>
      <c r="G121" s="172"/>
      <c r="H121" s="172"/>
      <c r="I121" s="172"/>
      <c r="J121" s="172"/>
    </row>
    <row r="122" spans="6:10" x14ac:dyDescent="0.2">
      <c r="F122" s="172"/>
      <c r="G122" s="172"/>
      <c r="H122" s="172"/>
      <c r="I122" s="172"/>
      <c r="J122" s="172"/>
    </row>
    <row r="123" spans="6:10" x14ac:dyDescent="0.2">
      <c r="F123" s="172"/>
      <c r="G123" s="172"/>
      <c r="H123" s="172"/>
      <c r="I123" s="172"/>
      <c r="J123" s="172"/>
    </row>
    <row r="124" spans="6:10" x14ac:dyDescent="0.2">
      <c r="F124" s="172"/>
      <c r="G124" s="172"/>
      <c r="H124" s="172"/>
      <c r="I124" s="172"/>
      <c r="J124" s="172"/>
    </row>
    <row r="125" spans="6:10" x14ac:dyDescent="0.2">
      <c r="F125" s="172"/>
      <c r="G125" s="172"/>
      <c r="H125" s="172"/>
      <c r="I125" s="172"/>
      <c r="J125" s="172"/>
    </row>
    <row r="126" spans="6:10" x14ac:dyDescent="0.2">
      <c r="F126" s="172"/>
      <c r="G126" s="172"/>
      <c r="H126" s="172"/>
      <c r="I126" s="172"/>
      <c r="J126" s="172"/>
    </row>
    <row r="127" spans="6:10" x14ac:dyDescent="0.2">
      <c r="F127" s="172"/>
      <c r="G127" s="172"/>
      <c r="H127" s="172"/>
      <c r="I127" s="172"/>
      <c r="J127" s="172"/>
    </row>
    <row r="128" spans="6:10" x14ac:dyDescent="0.2">
      <c r="F128" s="172"/>
      <c r="G128" s="172"/>
      <c r="H128" s="172"/>
      <c r="I128" s="172"/>
      <c r="J128" s="172"/>
    </row>
    <row r="129" spans="6:10" x14ac:dyDescent="0.2">
      <c r="F129" s="172"/>
      <c r="G129" s="172"/>
      <c r="H129" s="172"/>
      <c r="I129" s="172"/>
      <c r="J129" s="172"/>
    </row>
    <row r="130" spans="6:10" x14ac:dyDescent="0.2">
      <c r="F130" s="172"/>
      <c r="G130" s="172"/>
      <c r="H130" s="172"/>
      <c r="I130" s="172"/>
      <c r="J130" s="172"/>
    </row>
    <row r="131" spans="6:10" x14ac:dyDescent="0.2">
      <c r="F131" s="172"/>
      <c r="G131" s="172"/>
      <c r="H131" s="172"/>
      <c r="I131" s="172"/>
      <c r="J131" s="172"/>
    </row>
    <row r="132" spans="6:10" x14ac:dyDescent="0.2">
      <c r="F132" s="172"/>
      <c r="G132" s="172"/>
      <c r="H132" s="172"/>
      <c r="I132" s="172"/>
      <c r="J132" s="172"/>
    </row>
    <row r="64799" spans="4:4" ht="15.75" x14ac:dyDescent="0.2">
      <c r="D64799" s="45"/>
    </row>
  </sheetData>
  <sheetProtection algorithmName="SHA-512" hashValue="jUOAZK4DbFJR4G8+joGwKZTqXHJ1mcFWpCSmxBxqTyz2qRdfN0S8LuA4t7DE9us6pKep9klaVbGU2eWhme47Hg==" saltValue="xg0keURTlyHEc7NfZLC3/Q==" spinCount="100000" sheet="1" objects="1" scenarios="1"/>
  <phoneticPr fontId="13" type="noConversion"/>
  <dataValidations count="1">
    <dataValidation type="decimal" operator="greaterThanOrEqual" allowBlank="1" showInputMessage="1" showErrorMessage="1" errorTitle="Проверить" error="Значение меньше суммы 9.1.1-9.1.15" promptTitle="Подсказка" prompt="Сначала заполнить строчки 9.1.1-9.1.15. Значение не должно быть меньше суммы 9.1.1-9.1.15" sqref="F6:J6" xr:uid="{F76C9400-C384-4499-9292-305057D1CD5C}">
      <formula1>SUM(F7:F21)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27" orientation="portrait" useFirstPageNumber="1" r:id="rId1"/>
  <headerFooter alignWithMargins="0"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481F5-3DE2-479B-80EC-94EC69B7D308}">
  <sheetPr>
    <tabColor rgb="FF92D050"/>
  </sheetPr>
  <dimension ref="A1:J90"/>
  <sheetViews>
    <sheetView tabSelected="1" zoomScaleNormal="100" workbookViewId="0">
      <selection activeCell="H56" sqref="H56"/>
    </sheetView>
  </sheetViews>
  <sheetFormatPr defaultRowHeight="12.75" x14ac:dyDescent="0.2"/>
  <cols>
    <col min="1" max="1" width="10.7109375" customWidth="1"/>
    <col min="2" max="2" width="47.7109375" customWidth="1"/>
    <col min="3" max="3" width="10.7109375" customWidth="1"/>
    <col min="4" max="5" width="9.140625" hidden="1" customWidth="1"/>
    <col min="6" max="10" width="11.7109375" customWidth="1"/>
  </cols>
  <sheetData>
    <row r="1" spans="1:10" ht="13.5" thickBot="1" x14ac:dyDescent="0.25">
      <c r="A1" s="19"/>
      <c r="D1" s="35"/>
      <c r="E1" s="35"/>
    </row>
    <row r="2" spans="1:10" ht="18.75" thickBot="1" x14ac:dyDescent="0.25">
      <c r="A2" s="18" t="s">
        <v>1355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>
      <c r="A3" s="19"/>
      <c r="D3" s="35"/>
      <c r="E3" s="35"/>
    </row>
    <row r="4" spans="1:10" s="10" customFormat="1" ht="49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ht="12" customHeight="1" x14ac:dyDescent="0.2">
      <c r="A5" s="19"/>
      <c r="B5" s="15"/>
      <c r="C5" s="14"/>
      <c r="D5" s="35"/>
      <c r="E5" s="35"/>
    </row>
    <row r="6" spans="1:10" s="2" customFormat="1" ht="41.25" customHeight="1" x14ac:dyDescent="0.25">
      <c r="A6" s="42" t="s">
        <v>957</v>
      </c>
      <c r="B6" s="44" t="s">
        <v>307</v>
      </c>
      <c r="C6" s="31" t="s">
        <v>1467</v>
      </c>
      <c r="D6" s="32"/>
      <c r="E6" s="32"/>
      <c r="F6" s="32">
        <f>F8+F24</f>
        <v>0</v>
      </c>
      <c r="G6" s="32">
        <f t="shared" ref="G6:J6" si="0">G8+G24</f>
        <v>0</v>
      </c>
      <c r="H6" s="32">
        <f t="shared" si="0"/>
        <v>0</v>
      </c>
      <c r="I6" s="32">
        <f t="shared" si="0"/>
        <v>0</v>
      </c>
      <c r="J6" s="32">
        <f t="shared" si="0"/>
        <v>0</v>
      </c>
    </row>
    <row r="7" spans="1:10" s="2" customFormat="1" ht="19.5" customHeight="1" x14ac:dyDescent="0.25">
      <c r="A7" s="42"/>
      <c r="B7" s="30" t="s">
        <v>1357</v>
      </c>
      <c r="C7" s="31"/>
      <c r="D7" s="32"/>
      <c r="E7" s="32"/>
      <c r="F7" s="32"/>
      <c r="G7" s="32"/>
      <c r="H7" s="32"/>
      <c r="I7" s="115"/>
      <c r="J7" s="115"/>
    </row>
    <row r="8" spans="1:10" s="2" customFormat="1" ht="32.25" customHeight="1" x14ac:dyDescent="0.25">
      <c r="A8" s="42" t="s">
        <v>268</v>
      </c>
      <c r="B8" s="33" t="s">
        <v>1356</v>
      </c>
      <c r="C8" s="31" t="s">
        <v>1467</v>
      </c>
      <c r="D8" s="32"/>
      <c r="E8" s="32"/>
      <c r="F8" s="165"/>
      <c r="G8" s="165"/>
      <c r="H8" s="165"/>
      <c r="I8" s="181"/>
      <c r="J8" s="181"/>
    </row>
    <row r="9" spans="1:10" s="2" customFormat="1" ht="17.25" customHeight="1" x14ac:dyDescent="0.2">
      <c r="A9" s="259" t="s">
        <v>1839</v>
      </c>
      <c r="B9" s="260"/>
      <c r="C9" s="260"/>
      <c r="D9" s="260"/>
      <c r="E9" s="260"/>
      <c r="F9" s="260"/>
      <c r="G9" s="260"/>
      <c r="H9" s="260"/>
      <c r="I9" s="260"/>
      <c r="J9" s="261"/>
    </row>
    <row r="10" spans="1:10" s="2" customFormat="1" ht="24" customHeight="1" x14ac:dyDescent="0.2">
      <c r="A10" s="249"/>
      <c r="B10" s="250"/>
      <c r="C10" s="250"/>
      <c r="D10" s="250"/>
      <c r="E10" s="250"/>
      <c r="F10" s="250"/>
      <c r="G10" s="250"/>
      <c r="H10" s="250"/>
      <c r="I10" s="250"/>
      <c r="J10" s="251"/>
    </row>
    <row r="11" spans="1:10" s="2" customFormat="1" ht="24" customHeight="1" x14ac:dyDescent="0.2">
      <c r="A11" s="249"/>
      <c r="B11" s="250"/>
      <c r="C11" s="250"/>
      <c r="D11" s="250"/>
      <c r="E11" s="250"/>
      <c r="F11" s="250"/>
      <c r="G11" s="250"/>
      <c r="H11" s="250"/>
      <c r="I11" s="250"/>
      <c r="J11" s="251"/>
    </row>
    <row r="12" spans="1:10" s="2" customFormat="1" ht="24" customHeight="1" x14ac:dyDescent="0.2">
      <c r="A12" s="249" t="s">
        <v>1835</v>
      </c>
      <c r="B12" s="250"/>
      <c r="C12" s="250"/>
      <c r="D12" s="250"/>
      <c r="E12" s="250"/>
      <c r="F12" s="250"/>
      <c r="G12" s="250"/>
      <c r="H12" s="250"/>
      <c r="I12" s="250"/>
      <c r="J12" s="251"/>
    </row>
    <row r="13" spans="1:10" s="2" customFormat="1" ht="24" customHeight="1" x14ac:dyDescent="0.2">
      <c r="A13" s="249"/>
      <c r="B13" s="250"/>
      <c r="C13" s="250"/>
      <c r="D13" s="250"/>
      <c r="E13" s="250"/>
      <c r="F13" s="250"/>
      <c r="G13" s="250"/>
      <c r="H13" s="250"/>
      <c r="I13" s="250"/>
      <c r="J13" s="251"/>
    </row>
    <row r="14" spans="1:10" s="2" customFormat="1" ht="24" customHeight="1" x14ac:dyDescent="0.2">
      <c r="A14" s="249"/>
      <c r="B14" s="250"/>
      <c r="C14" s="250"/>
      <c r="D14" s="250"/>
      <c r="E14" s="250"/>
      <c r="F14" s="250"/>
      <c r="G14" s="250"/>
      <c r="H14" s="250"/>
      <c r="I14" s="250"/>
      <c r="J14" s="251"/>
    </row>
    <row r="15" spans="1:10" s="2" customFormat="1" ht="24" customHeight="1" x14ac:dyDescent="0.2">
      <c r="A15" s="249" t="s">
        <v>1836</v>
      </c>
      <c r="B15" s="250"/>
      <c r="C15" s="250"/>
      <c r="D15" s="250"/>
      <c r="E15" s="250"/>
      <c r="F15" s="250"/>
      <c r="G15" s="250"/>
      <c r="H15" s="250"/>
      <c r="I15" s="250"/>
      <c r="J15" s="251"/>
    </row>
    <row r="16" spans="1:10" s="2" customFormat="1" ht="24" customHeight="1" x14ac:dyDescent="0.2">
      <c r="A16" s="249"/>
      <c r="B16" s="250"/>
      <c r="C16" s="250"/>
      <c r="D16" s="250"/>
      <c r="E16" s="250"/>
      <c r="F16" s="250"/>
      <c r="G16" s="250"/>
      <c r="H16" s="250"/>
      <c r="I16" s="250"/>
      <c r="J16" s="251"/>
    </row>
    <row r="17" spans="1:10" s="2" customFormat="1" ht="24" customHeight="1" x14ac:dyDescent="0.2">
      <c r="A17" s="249"/>
      <c r="B17" s="250"/>
      <c r="C17" s="250"/>
      <c r="D17" s="250"/>
      <c r="E17" s="250"/>
      <c r="F17" s="250"/>
      <c r="G17" s="250"/>
      <c r="H17" s="250"/>
      <c r="I17" s="250"/>
      <c r="J17" s="251"/>
    </row>
    <row r="18" spans="1:10" s="2" customFormat="1" ht="24" customHeight="1" x14ac:dyDescent="0.2">
      <c r="A18" s="249" t="s">
        <v>1837</v>
      </c>
      <c r="B18" s="250"/>
      <c r="C18" s="250"/>
      <c r="D18" s="250"/>
      <c r="E18" s="250"/>
      <c r="F18" s="250"/>
      <c r="G18" s="250"/>
      <c r="H18" s="250"/>
      <c r="I18" s="250"/>
      <c r="J18" s="251"/>
    </row>
    <row r="19" spans="1:10" s="2" customFormat="1" ht="24" customHeight="1" x14ac:dyDescent="0.2">
      <c r="A19" s="253"/>
      <c r="B19" s="254"/>
      <c r="C19" s="254"/>
      <c r="D19" s="254"/>
      <c r="E19" s="254"/>
      <c r="F19" s="254"/>
      <c r="G19" s="254"/>
      <c r="H19" s="254"/>
      <c r="I19" s="254"/>
      <c r="J19" s="255"/>
    </row>
    <row r="20" spans="1:10" s="2" customFormat="1" ht="24" customHeight="1" x14ac:dyDescent="0.2">
      <c r="A20" s="253"/>
      <c r="B20" s="254"/>
      <c r="C20" s="254"/>
      <c r="D20" s="254"/>
      <c r="E20" s="254"/>
      <c r="F20" s="254"/>
      <c r="G20" s="254"/>
      <c r="H20" s="254"/>
      <c r="I20" s="254"/>
      <c r="J20" s="255"/>
    </row>
    <row r="21" spans="1:10" s="2" customFormat="1" ht="24" customHeight="1" x14ac:dyDescent="0.2">
      <c r="A21" s="249" t="s">
        <v>1838</v>
      </c>
      <c r="B21" s="250"/>
      <c r="C21" s="250"/>
      <c r="D21" s="250"/>
      <c r="E21" s="250"/>
      <c r="F21" s="250"/>
      <c r="G21" s="250"/>
      <c r="H21" s="250"/>
      <c r="I21" s="250"/>
      <c r="J21" s="251"/>
    </row>
    <row r="22" spans="1:10" s="2" customFormat="1" ht="24" customHeight="1" x14ac:dyDescent="0.2">
      <c r="A22" s="253"/>
      <c r="B22" s="254"/>
      <c r="C22" s="254"/>
      <c r="D22" s="254"/>
      <c r="E22" s="254"/>
      <c r="F22" s="254"/>
      <c r="G22" s="254"/>
      <c r="H22" s="254"/>
      <c r="I22" s="254"/>
      <c r="J22" s="255"/>
    </row>
    <row r="23" spans="1:10" s="2" customFormat="1" ht="24" customHeight="1" x14ac:dyDescent="0.2">
      <c r="A23" s="249"/>
      <c r="B23" s="250"/>
      <c r="C23" s="250"/>
      <c r="D23" s="250"/>
      <c r="E23" s="250"/>
      <c r="F23" s="250"/>
      <c r="G23" s="250"/>
      <c r="H23" s="250"/>
      <c r="I23" s="250"/>
      <c r="J23" s="251"/>
    </row>
    <row r="24" spans="1:10" s="2" customFormat="1" ht="33" customHeight="1" x14ac:dyDescent="0.25">
      <c r="A24" s="182" t="s">
        <v>269</v>
      </c>
      <c r="B24" s="173" t="s">
        <v>308</v>
      </c>
      <c r="C24" s="180" t="s">
        <v>1467</v>
      </c>
      <c r="D24" s="165"/>
      <c r="E24" s="165"/>
      <c r="F24" s="165"/>
      <c r="G24" s="165"/>
      <c r="H24" s="165"/>
      <c r="I24" s="181"/>
      <c r="J24" s="181"/>
    </row>
    <row r="25" spans="1:10" s="2" customFormat="1" ht="17.25" customHeight="1" x14ac:dyDescent="0.2">
      <c r="A25" s="256" t="s">
        <v>1839</v>
      </c>
      <c r="B25" s="257"/>
      <c r="C25" s="257"/>
      <c r="D25" s="257"/>
      <c r="E25" s="257"/>
      <c r="F25" s="257"/>
      <c r="G25" s="257"/>
      <c r="H25" s="257"/>
      <c r="I25" s="257"/>
      <c r="J25" s="258"/>
    </row>
    <row r="26" spans="1:10" s="2" customFormat="1" ht="24" customHeight="1" x14ac:dyDescent="0.2">
      <c r="A26" s="249"/>
      <c r="B26" s="250"/>
      <c r="C26" s="250"/>
      <c r="D26" s="250"/>
      <c r="E26" s="250"/>
      <c r="F26" s="250"/>
      <c r="G26" s="250"/>
      <c r="H26" s="250"/>
      <c r="I26" s="250"/>
      <c r="J26" s="251"/>
    </row>
    <row r="27" spans="1:10" s="2" customFormat="1" ht="24" customHeight="1" x14ac:dyDescent="0.2">
      <c r="A27" s="249"/>
      <c r="B27" s="250"/>
      <c r="C27" s="250"/>
      <c r="D27" s="250"/>
      <c r="E27" s="250"/>
      <c r="F27" s="250"/>
      <c r="G27" s="250"/>
      <c r="H27" s="250"/>
      <c r="I27" s="250"/>
      <c r="J27" s="251"/>
    </row>
    <row r="28" spans="1:10" s="2" customFormat="1" ht="24" customHeight="1" x14ac:dyDescent="0.2">
      <c r="A28" s="249" t="s">
        <v>1835</v>
      </c>
      <c r="B28" s="250"/>
      <c r="C28" s="250"/>
      <c r="D28" s="250"/>
      <c r="E28" s="250"/>
      <c r="F28" s="250"/>
      <c r="G28" s="250"/>
      <c r="H28" s="250"/>
      <c r="I28" s="250"/>
      <c r="J28" s="251"/>
    </row>
    <row r="29" spans="1:10" s="2" customFormat="1" ht="24" customHeight="1" x14ac:dyDescent="0.2">
      <c r="A29" s="249"/>
      <c r="B29" s="250"/>
      <c r="C29" s="250"/>
      <c r="D29" s="250"/>
      <c r="E29" s="250"/>
      <c r="F29" s="250"/>
      <c r="G29" s="250"/>
      <c r="H29" s="250"/>
      <c r="I29" s="250"/>
      <c r="J29" s="251"/>
    </row>
    <row r="30" spans="1:10" s="2" customFormat="1" ht="24" customHeight="1" x14ac:dyDescent="0.2">
      <c r="A30" s="249"/>
      <c r="B30" s="250"/>
      <c r="C30" s="250"/>
      <c r="D30" s="250"/>
      <c r="E30" s="250"/>
      <c r="F30" s="250"/>
      <c r="G30" s="250"/>
      <c r="H30" s="250"/>
      <c r="I30" s="250"/>
      <c r="J30" s="251"/>
    </row>
    <row r="31" spans="1:10" s="2" customFormat="1" ht="24" customHeight="1" x14ac:dyDescent="0.2">
      <c r="A31" s="249" t="s">
        <v>1836</v>
      </c>
      <c r="B31" s="250"/>
      <c r="C31" s="250"/>
      <c r="D31" s="250"/>
      <c r="E31" s="250"/>
      <c r="F31" s="250"/>
      <c r="G31" s="250"/>
      <c r="H31" s="250"/>
      <c r="I31" s="250"/>
      <c r="J31" s="251"/>
    </row>
    <row r="32" spans="1:10" s="2" customFormat="1" ht="24" customHeight="1" x14ac:dyDescent="0.2">
      <c r="A32" s="249"/>
      <c r="B32" s="250"/>
      <c r="C32" s="250"/>
      <c r="D32" s="250"/>
      <c r="E32" s="250"/>
      <c r="F32" s="250"/>
      <c r="G32" s="250"/>
      <c r="H32" s="250"/>
      <c r="I32" s="250"/>
      <c r="J32" s="251"/>
    </row>
    <row r="33" spans="1:10" s="2" customFormat="1" ht="24" customHeight="1" x14ac:dyDescent="0.2">
      <c r="A33" s="249"/>
      <c r="B33" s="250"/>
      <c r="C33" s="250"/>
      <c r="D33" s="250"/>
      <c r="E33" s="250"/>
      <c r="F33" s="250"/>
      <c r="G33" s="250"/>
      <c r="H33" s="250"/>
      <c r="I33" s="250"/>
      <c r="J33" s="251"/>
    </row>
    <row r="34" spans="1:10" s="2" customFormat="1" ht="24" customHeight="1" x14ac:dyDescent="0.2">
      <c r="A34" s="249" t="s">
        <v>1837</v>
      </c>
      <c r="B34" s="250"/>
      <c r="C34" s="250"/>
      <c r="D34" s="250"/>
      <c r="E34" s="250"/>
      <c r="F34" s="250"/>
      <c r="G34" s="250"/>
      <c r="H34" s="250"/>
      <c r="I34" s="250"/>
      <c r="J34" s="251"/>
    </row>
    <row r="35" spans="1:10" s="2" customFormat="1" ht="24" customHeight="1" x14ac:dyDescent="0.2">
      <c r="A35" s="253"/>
      <c r="B35" s="254"/>
      <c r="C35" s="254"/>
      <c r="D35" s="254"/>
      <c r="E35" s="254"/>
      <c r="F35" s="254"/>
      <c r="G35" s="254"/>
      <c r="H35" s="254"/>
      <c r="I35" s="254"/>
      <c r="J35" s="255"/>
    </row>
    <row r="36" spans="1:10" s="2" customFormat="1" ht="24" customHeight="1" x14ac:dyDescent="0.2">
      <c r="A36" s="253"/>
      <c r="B36" s="254"/>
      <c r="C36" s="254"/>
      <c r="D36" s="254"/>
      <c r="E36" s="254"/>
      <c r="F36" s="254"/>
      <c r="G36" s="254"/>
      <c r="H36" s="254"/>
      <c r="I36" s="254"/>
      <c r="J36" s="255"/>
    </row>
    <row r="37" spans="1:10" s="2" customFormat="1" ht="24" customHeight="1" x14ac:dyDescent="0.2">
      <c r="A37" s="249" t="s">
        <v>1838</v>
      </c>
      <c r="B37" s="250"/>
      <c r="C37" s="250"/>
      <c r="D37" s="250"/>
      <c r="E37" s="250"/>
      <c r="F37" s="250"/>
      <c r="G37" s="250"/>
      <c r="H37" s="250"/>
      <c r="I37" s="250"/>
      <c r="J37" s="251"/>
    </row>
    <row r="38" spans="1:10" s="2" customFormat="1" ht="24" customHeight="1" x14ac:dyDescent="0.2">
      <c r="A38" s="253"/>
      <c r="B38" s="254"/>
      <c r="C38" s="254"/>
      <c r="D38" s="254"/>
      <c r="E38" s="254"/>
      <c r="F38" s="254"/>
      <c r="G38" s="254"/>
      <c r="H38" s="254"/>
      <c r="I38" s="254"/>
      <c r="J38" s="255"/>
    </row>
    <row r="39" spans="1:10" s="2" customFormat="1" ht="24" customHeight="1" x14ac:dyDescent="0.2">
      <c r="A39" s="253"/>
      <c r="B39" s="254"/>
      <c r="C39" s="254"/>
      <c r="D39" s="254"/>
      <c r="E39" s="254"/>
      <c r="F39" s="254"/>
      <c r="G39" s="254"/>
      <c r="H39" s="254"/>
      <c r="I39" s="254"/>
      <c r="J39" s="255"/>
    </row>
    <row r="40" spans="1:10" s="2" customFormat="1" ht="24" customHeight="1" x14ac:dyDescent="0.2">
      <c r="A40" s="249"/>
      <c r="B40" s="250"/>
      <c r="C40" s="250"/>
      <c r="D40" s="250"/>
      <c r="E40" s="250"/>
      <c r="F40" s="250"/>
      <c r="G40" s="250"/>
      <c r="H40" s="250"/>
      <c r="I40" s="250"/>
      <c r="J40" s="251"/>
    </row>
    <row r="41" spans="1:10" s="2" customFormat="1" ht="31.5" customHeight="1" x14ac:dyDescent="0.25">
      <c r="A41" s="42" t="s">
        <v>958</v>
      </c>
      <c r="B41" s="44" t="s">
        <v>309</v>
      </c>
      <c r="C41" s="31" t="s">
        <v>233</v>
      </c>
      <c r="D41" s="32"/>
      <c r="E41" s="32"/>
      <c r="F41" s="32">
        <f>F43+F44+F45+F47+F48</f>
        <v>0</v>
      </c>
      <c r="G41" s="32">
        <f t="shared" ref="G41:J41" si="1">G43+G44+G45+G47+G48</f>
        <v>0</v>
      </c>
      <c r="H41" s="32">
        <f t="shared" si="1"/>
        <v>0</v>
      </c>
      <c r="I41" s="32">
        <f t="shared" si="1"/>
        <v>0</v>
      </c>
      <c r="J41" s="32">
        <f t="shared" si="1"/>
        <v>0</v>
      </c>
    </row>
    <row r="42" spans="1:10" s="2" customFormat="1" ht="27.75" customHeight="1" x14ac:dyDescent="0.25">
      <c r="A42" s="42"/>
      <c r="B42" s="33" t="s">
        <v>310</v>
      </c>
      <c r="C42" s="31"/>
      <c r="D42" s="32"/>
      <c r="E42" s="32"/>
      <c r="F42" s="165"/>
      <c r="G42" s="165"/>
      <c r="H42" s="165"/>
      <c r="I42" s="181"/>
      <c r="J42" s="181"/>
    </row>
    <row r="43" spans="1:10" s="2" customFormat="1" ht="27.75" customHeight="1" x14ac:dyDescent="0.25">
      <c r="A43" s="42" t="s">
        <v>270</v>
      </c>
      <c r="B43" s="33" t="s">
        <v>1358</v>
      </c>
      <c r="C43" s="31" t="s">
        <v>234</v>
      </c>
      <c r="D43" s="32"/>
      <c r="E43" s="32"/>
      <c r="F43" s="165"/>
      <c r="G43" s="165"/>
      <c r="H43" s="165"/>
      <c r="I43" s="181"/>
      <c r="J43" s="181"/>
    </row>
    <row r="44" spans="1:10" s="2" customFormat="1" ht="27.75" customHeight="1" x14ac:dyDescent="0.25">
      <c r="A44" s="42" t="s">
        <v>271</v>
      </c>
      <c r="B44" s="33" t="s">
        <v>311</v>
      </c>
      <c r="C44" s="31" t="s">
        <v>233</v>
      </c>
      <c r="D44" s="32"/>
      <c r="E44" s="32"/>
      <c r="F44" s="165"/>
      <c r="G44" s="165"/>
      <c r="H44" s="165"/>
      <c r="I44" s="181"/>
      <c r="J44" s="181"/>
    </row>
    <row r="45" spans="1:10" s="2" customFormat="1" ht="27.75" customHeight="1" x14ac:dyDescent="0.25">
      <c r="A45" s="42" t="s">
        <v>272</v>
      </c>
      <c r="B45" s="33" t="s">
        <v>712</v>
      </c>
      <c r="C45" s="31" t="s">
        <v>233</v>
      </c>
      <c r="D45" s="32"/>
      <c r="E45" s="32"/>
      <c r="F45" s="165"/>
      <c r="G45" s="165"/>
      <c r="H45" s="165"/>
      <c r="I45" s="181"/>
      <c r="J45" s="181"/>
    </row>
    <row r="46" spans="1:10" s="2" customFormat="1" ht="27.75" customHeight="1" x14ac:dyDescent="0.25">
      <c r="A46" s="42" t="s">
        <v>1359</v>
      </c>
      <c r="B46" s="33" t="s">
        <v>312</v>
      </c>
      <c r="C46" s="31" t="s">
        <v>233</v>
      </c>
      <c r="D46" s="32"/>
      <c r="E46" s="32"/>
      <c r="F46" s="165"/>
      <c r="G46" s="165"/>
      <c r="H46" s="165"/>
      <c r="I46" s="181"/>
      <c r="J46" s="181"/>
    </row>
    <row r="47" spans="1:10" s="2" customFormat="1" ht="27.75" customHeight="1" x14ac:dyDescent="0.25">
      <c r="A47" s="42" t="s">
        <v>273</v>
      </c>
      <c r="B47" s="33" t="s">
        <v>1276</v>
      </c>
      <c r="C47" s="31" t="s">
        <v>233</v>
      </c>
      <c r="D47" s="32"/>
      <c r="E47" s="32"/>
      <c r="F47" s="165"/>
      <c r="G47" s="165"/>
      <c r="H47" s="165"/>
      <c r="I47" s="181"/>
      <c r="J47" s="181"/>
    </row>
    <row r="48" spans="1:10" s="2" customFormat="1" ht="27.75" customHeight="1" x14ac:dyDescent="0.25">
      <c r="A48" s="42" t="s">
        <v>274</v>
      </c>
      <c r="B48" s="33" t="s">
        <v>313</v>
      </c>
      <c r="C48" s="31" t="s">
        <v>233</v>
      </c>
      <c r="D48" s="32"/>
      <c r="E48" s="32"/>
      <c r="F48" s="165"/>
      <c r="G48" s="165"/>
      <c r="H48" s="165"/>
      <c r="I48" s="181"/>
      <c r="J48" s="181"/>
    </row>
    <row r="49" spans="1:10" s="2" customFormat="1" ht="27.75" customHeight="1" x14ac:dyDescent="0.25">
      <c r="A49" s="42" t="s">
        <v>1360</v>
      </c>
      <c r="B49" s="33" t="s">
        <v>323</v>
      </c>
      <c r="C49" s="31" t="s">
        <v>233</v>
      </c>
      <c r="D49" s="32"/>
      <c r="E49" s="32"/>
      <c r="F49" s="165"/>
      <c r="G49" s="165"/>
      <c r="H49" s="165"/>
      <c r="I49" s="181"/>
      <c r="J49" s="181"/>
    </row>
    <row r="50" spans="1:10" s="2" customFormat="1" ht="27.75" customHeight="1" x14ac:dyDescent="0.25">
      <c r="A50" s="42" t="s">
        <v>275</v>
      </c>
      <c r="B50" s="33" t="s">
        <v>314</v>
      </c>
      <c r="C50" s="31" t="s">
        <v>233</v>
      </c>
      <c r="D50" s="32"/>
      <c r="E50" s="32"/>
      <c r="F50" s="165"/>
      <c r="G50" s="165"/>
      <c r="H50" s="165"/>
      <c r="I50" s="181"/>
      <c r="J50" s="181"/>
    </row>
    <row r="51" spans="1:10" ht="19.5" customHeight="1" x14ac:dyDescent="0.2">
      <c r="A51" s="19"/>
      <c r="B51" s="15"/>
      <c r="C51" s="14"/>
    </row>
    <row r="52" spans="1:10" s="2" customFormat="1" ht="33.75" customHeight="1" x14ac:dyDescent="0.25">
      <c r="A52" s="42" t="s">
        <v>959</v>
      </c>
      <c r="B52" s="44" t="s">
        <v>315</v>
      </c>
      <c r="C52" s="31"/>
      <c r="D52" s="32"/>
      <c r="E52" s="32"/>
      <c r="F52" s="165"/>
      <c r="G52" s="165"/>
      <c r="H52" s="165"/>
      <c r="I52" s="181"/>
      <c r="J52" s="181"/>
    </row>
    <row r="53" spans="1:10" s="2" customFormat="1" ht="33.75" customHeight="1" x14ac:dyDescent="0.25">
      <c r="A53" s="42" t="s">
        <v>1361</v>
      </c>
      <c r="B53" s="33" t="s">
        <v>316</v>
      </c>
      <c r="C53" s="31" t="s">
        <v>1467</v>
      </c>
      <c r="D53" s="32"/>
      <c r="E53" s="32"/>
      <c r="F53" s="165"/>
      <c r="G53" s="165"/>
      <c r="H53" s="165"/>
      <c r="I53" s="181"/>
      <c r="J53" s="181"/>
    </row>
    <row r="54" spans="1:10" s="2" customFormat="1" ht="33.75" customHeight="1" x14ac:dyDescent="0.25">
      <c r="A54" s="42" t="s">
        <v>1362</v>
      </c>
      <c r="B54" s="33" t="s">
        <v>317</v>
      </c>
      <c r="C54" s="31" t="s">
        <v>233</v>
      </c>
      <c r="D54" s="32"/>
      <c r="E54" s="32"/>
      <c r="F54" s="165"/>
      <c r="G54" s="165"/>
      <c r="H54" s="165"/>
      <c r="I54" s="181"/>
      <c r="J54" s="181"/>
    </row>
    <row r="55" spans="1:10" s="2" customFormat="1" ht="33.75" customHeight="1" x14ac:dyDescent="0.25">
      <c r="A55" s="42" t="s">
        <v>1363</v>
      </c>
      <c r="B55" s="33" t="s">
        <v>1226</v>
      </c>
      <c r="C55" s="31" t="s">
        <v>233</v>
      </c>
      <c r="D55" s="32"/>
      <c r="E55" s="32"/>
      <c r="F55" s="165"/>
      <c r="G55" s="165"/>
      <c r="H55" s="165"/>
      <c r="I55" s="181"/>
      <c r="J55" s="181"/>
    </row>
    <row r="56" spans="1:10" s="2" customFormat="1" ht="33.75" customHeight="1" x14ac:dyDescent="0.25">
      <c r="A56" s="42" t="s">
        <v>1364</v>
      </c>
      <c r="B56" s="33" t="s">
        <v>318</v>
      </c>
      <c r="C56" s="31" t="s">
        <v>233</v>
      </c>
      <c r="D56" s="32"/>
      <c r="E56" s="32"/>
      <c r="F56" s="165"/>
      <c r="G56" s="165"/>
      <c r="H56" s="165"/>
      <c r="I56" s="181"/>
      <c r="J56" s="181"/>
    </row>
    <row r="57" spans="1:10" s="2" customFormat="1" ht="16.5" customHeight="1" x14ac:dyDescent="0.25">
      <c r="A57" s="93"/>
      <c r="B57" s="112"/>
      <c r="C57" s="90"/>
      <c r="D57" s="92"/>
      <c r="E57" s="92"/>
      <c r="F57" s="92"/>
      <c r="G57" s="92"/>
      <c r="H57" s="92"/>
    </row>
    <row r="58" spans="1:10" s="2" customFormat="1" ht="39" customHeight="1" x14ac:dyDescent="0.25">
      <c r="A58" s="182" t="s">
        <v>960</v>
      </c>
      <c r="B58" s="171" t="s">
        <v>319</v>
      </c>
      <c r="C58" s="180" t="s">
        <v>1467</v>
      </c>
      <c r="D58" s="165"/>
      <c r="E58" s="165"/>
      <c r="F58" s="165"/>
      <c r="G58" s="165"/>
      <c r="H58" s="165"/>
      <c r="I58" s="181"/>
      <c r="J58" s="181"/>
    </row>
    <row r="59" spans="1:10" s="2" customFormat="1" ht="17.25" customHeight="1" x14ac:dyDescent="0.2">
      <c r="A59" s="256" t="s">
        <v>1839</v>
      </c>
      <c r="B59" s="257"/>
      <c r="C59" s="257"/>
      <c r="D59" s="257"/>
      <c r="E59" s="257"/>
      <c r="F59" s="257"/>
      <c r="G59" s="257"/>
      <c r="H59" s="257"/>
      <c r="I59" s="257"/>
      <c r="J59" s="258"/>
    </row>
    <row r="60" spans="1:10" s="2" customFormat="1" ht="24" customHeight="1" x14ac:dyDescent="0.2">
      <c r="A60" s="249"/>
      <c r="B60" s="250"/>
      <c r="C60" s="250"/>
      <c r="D60" s="250"/>
      <c r="E60" s="250"/>
      <c r="F60" s="250"/>
      <c r="G60" s="250"/>
      <c r="H60" s="250"/>
      <c r="I60" s="250"/>
      <c r="J60" s="251"/>
    </row>
    <row r="61" spans="1:10" s="2" customFormat="1" ht="24" customHeight="1" x14ac:dyDescent="0.2">
      <c r="A61" s="249"/>
      <c r="B61" s="250"/>
      <c r="C61" s="250"/>
      <c r="D61" s="250"/>
      <c r="E61" s="250"/>
      <c r="F61" s="250"/>
      <c r="G61" s="250"/>
      <c r="H61" s="250"/>
      <c r="I61" s="250"/>
      <c r="J61" s="251"/>
    </row>
    <row r="62" spans="1:10" s="2" customFormat="1" ht="24" customHeight="1" x14ac:dyDescent="0.2">
      <c r="A62" s="249" t="s">
        <v>1840</v>
      </c>
      <c r="B62" s="250"/>
      <c r="C62" s="250"/>
      <c r="D62" s="250"/>
      <c r="E62" s="250"/>
      <c r="F62" s="250"/>
      <c r="G62" s="250"/>
      <c r="H62" s="250"/>
      <c r="I62" s="250"/>
      <c r="J62" s="251"/>
    </row>
    <row r="63" spans="1:10" s="2" customFormat="1" ht="24" customHeight="1" x14ac:dyDescent="0.2">
      <c r="A63" s="249"/>
      <c r="B63" s="250"/>
      <c r="C63" s="250"/>
      <c r="D63" s="250"/>
      <c r="E63" s="250"/>
      <c r="F63" s="250"/>
      <c r="G63" s="250"/>
      <c r="H63" s="250"/>
      <c r="I63" s="250"/>
      <c r="J63" s="251"/>
    </row>
    <row r="64" spans="1:10" s="2" customFormat="1" ht="24" customHeight="1" x14ac:dyDescent="0.2">
      <c r="A64" s="249"/>
      <c r="B64" s="250"/>
      <c r="C64" s="250"/>
      <c r="D64" s="250"/>
      <c r="E64" s="250"/>
      <c r="F64" s="250"/>
      <c r="G64" s="250"/>
      <c r="H64" s="250"/>
      <c r="I64" s="250"/>
      <c r="J64" s="251"/>
    </row>
    <row r="65" spans="1:10" s="2" customFormat="1" ht="24" customHeight="1" x14ac:dyDescent="0.2">
      <c r="A65" s="249" t="s">
        <v>1836</v>
      </c>
      <c r="B65" s="250"/>
      <c r="C65" s="250"/>
      <c r="D65" s="250"/>
      <c r="E65" s="250"/>
      <c r="F65" s="250"/>
      <c r="G65" s="250"/>
      <c r="H65" s="250"/>
      <c r="I65" s="250"/>
      <c r="J65" s="251"/>
    </row>
    <row r="66" spans="1:10" s="2" customFormat="1" ht="24" customHeight="1" x14ac:dyDescent="0.2">
      <c r="A66" s="249"/>
      <c r="B66" s="250"/>
      <c r="C66" s="250"/>
      <c r="D66" s="250"/>
      <c r="E66" s="250"/>
      <c r="F66" s="250"/>
      <c r="G66" s="250"/>
      <c r="H66" s="250"/>
      <c r="I66" s="250"/>
      <c r="J66" s="251"/>
    </row>
    <row r="67" spans="1:10" s="2" customFormat="1" ht="24" customHeight="1" x14ac:dyDescent="0.2">
      <c r="A67" s="249"/>
      <c r="B67" s="250"/>
      <c r="C67" s="250"/>
      <c r="D67" s="250"/>
      <c r="E67" s="250"/>
      <c r="F67" s="250"/>
      <c r="G67" s="250"/>
      <c r="H67" s="250"/>
      <c r="I67" s="250"/>
      <c r="J67" s="251"/>
    </row>
    <row r="68" spans="1:10" s="2" customFormat="1" ht="24" customHeight="1" x14ac:dyDescent="0.2">
      <c r="A68" s="249" t="s">
        <v>1837</v>
      </c>
      <c r="B68" s="250"/>
      <c r="C68" s="250"/>
      <c r="D68" s="250"/>
      <c r="E68" s="250"/>
      <c r="F68" s="250"/>
      <c r="G68" s="250"/>
      <c r="H68" s="250"/>
      <c r="I68" s="250"/>
      <c r="J68" s="251"/>
    </row>
    <row r="69" spans="1:10" s="2" customFormat="1" ht="24" customHeight="1" x14ac:dyDescent="0.2">
      <c r="A69" s="253"/>
      <c r="B69" s="254"/>
      <c r="C69" s="254"/>
      <c r="D69" s="254"/>
      <c r="E69" s="254"/>
      <c r="F69" s="254"/>
      <c r="G69" s="254"/>
      <c r="H69" s="254"/>
      <c r="I69" s="254"/>
      <c r="J69" s="255"/>
    </row>
    <row r="70" spans="1:10" s="2" customFormat="1" ht="24" customHeight="1" x14ac:dyDescent="0.2">
      <c r="A70" s="253"/>
      <c r="B70" s="254"/>
      <c r="C70" s="254"/>
      <c r="D70" s="254"/>
      <c r="E70" s="254"/>
      <c r="F70" s="254"/>
      <c r="G70" s="254"/>
      <c r="H70" s="254"/>
      <c r="I70" s="254"/>
      <c r="J70" s="255"/>
    </row>
    <row r="71" spans="1:10" s="2" customFormat="1" ht="24" customHeight="1" x14ac:dyDescent="0.2">
      <c r="A71" s="249" t="s">
        <v>1838</v>
      </c>
      <c r="B71" s="250"/>
      <c r="C71" s="250"/>
      <c r="D71" s="250"/>
      <c r="E71" s="250"/>
      <c r="F71" s="250"/>
      <c r="G71" s="250"/>
      <c r="H71" s="250"/>
      <c r="I71" s="250"/>
      <c r="J71" s="251"/>
    </row>
    <row r="72" spans="1:10" s="2" customFormat="1" ht="24" customHeight="1" x14ac:dyDescent="0.2">
      <c r="A72" s="253"/>
      <c r="B72" s="254"/>
      <c r="C72" s="254"/>
      <c r="D72" s="254"/>
      <c r="E72" s="254"/>
      <c r="F72" s="254"/>
      <c r="G72" s="254"/>
      <c r="H72" s="254"/>
      <c r="I72" s="254"/>
      <c r="J72" s="255"/>
    </row>
    <row r="73" spans="1:10" s="2" customFormat="1" ht="24" customHeight="1" x14ac:dyDescent="0.2">
      <c r="A73" s="252"/>
      <c r="B73" s="252"/>
      <c r="C73" s="252"/>
      <c r="D73" s="252"/>
      <c r="E73" s="252"/>
      <c r="F73" s="252"/>
      <c r="G73" s="252"/>
      <c r="H73" s="252"/>
      <c r="I73" s="252"/>
      <c r="J73" s="252"/>
    </row>
    <row r="74" spans="1:10" s="2" customFormat="1" ht="24" customHeight="1" x14ac:dyDescent="0.2">
      <c r="A74" s="249"/>
      <c r="B74" s="250"/>
      <c r="C74" s="250"/>
      <c r="D74" s="250"/>
      <c r="E74" s="250"/>
      <c r="F74" s="250"/>
      <c r="G74" s="250"/>
      <c r="H74" s="250"/>
      <c r="I74" s="250"/>
      <c r="J74" s="251"/>
    </row>
    <row r="75" spans="1:10" s="2" customFormat="1" ht="50.25" customHeight="1" x14ac:dyDescent="0.25">
      <c r="A75" s="182" t="s">
        <v>15</v>
      </c>
      <c r="B75" s="171" t="s">
        <v>1842</v>
      </c>
      <c r="C75" s="180" t="s">
        <v>320</v>
      </c>
      <c r="D75" s="165"/>
      <c r="E75" s="165"/>
      <c r="F75" s="165"/>
      <c r="G75" s="165"/>
      <c r="H75" s="165"/>
      <c r="I75" s="181"/>
      <c r="J75" s="181"/>
    </row>
    <row r="76" spans="1:10" s="2" customFormat="1" ht="24" customHeight="1" x14ac:dyDescent="0.25">
      <c r="A76" s="182"/>
      <c r="B76" s="171"/>
      <c r="C76" s="180"/>
      <c r="D76" s="165"/>
      <c r="E76" s="165"/>
      <c r="F76" s="165"/>
      <c r="G76" s="165"/>
      <c r="H76" s="165"/>
      <c r="I76" s="181"/>
      <c r="J76" s="181"/>
    </row>
    <row r="77" spans="1:10" s="2" customFormat="1" ht="24" customHeight="1" x14ac:dyDescent="0.25">
      <c r="A77" s="182"/>
      <c r="B77" s="171"/>
      <c r="C77" s="180"/>
      <c r="D77" s="165"/>
      <c r="E77" s="165"/>
      <c r="F77" s="165"/>
      <c r="G77" s="165"/>
      <c r="H77" s="165"/>
      <c r="I77" s="181"/>
      <c r="J77" s="181"/>
    </row>
    <row r="78" spans="1:10" s="2" customFormat="1" ht="24" customHeight="1" x14ac:dyDescent="0.25">
      <c r="A78" s="182"/>
      <c r="B78" s="171"/>
      <c r="C78" s="180"/>
      <c r="D78" s="165"/>
      <c r="E78" s="165"/>
      <c r="F78" s="165"/>
      <c r="G78" s="165"/>
      <c r="H78" s="165"/>
      <c r="I78" s="181"/>
      <c r="J78" s="181"/>
    </row>
    <row r="79" spans="1:10" s="2" customFormat="1" ht="24" customHeight="1" x14ac:dyDescent="0.25">
      <c r="A79" s="182"/>
      <c r="B79" s="171"/>
      <c r="C79" s="180"/>
      <c r="D79" s="165"/>
      <c r="E79" s="165"/>
      <c r="F79" s="165"/>
      <c r="G79" s="165"/>
      <c r="H79" s="165"/>
      <c r="I79" s="181"/>
      <c r="J79" s="181"/>
    </row>
    <row r="80" spans="1:10" s="2" customFormat="1" ht="24" customHeight="1" x14ac:dyDescent="0.25">
      <c r="A80" s="182"/>
      <c r="B80" s="171"/>
      <c r="C80" s="180"/>
      <c r="D80" s="165"/>
      <c r="E80" s="165"/>
      <c r="F80" s="165"/>
      <c r="G80" s="165"/>
      <c r="H80" s="165"/>
      <c r="I80" s="181"/>
      <c r="J80" s="181"/>
    </row>
    <row r="81" spans="1:10" s="2" customFormat="1" ht="24" customHeight="1" x14ac:dyDescent="0.25">
      <c r="A81" s="182"/>
      <c r="B81" s="173"/>
      <c r="C81" s="180"/>
      <c r="D81" s="165"/>
      <c r="E81" s="165"/>
      <c r="F81" s="165"/>
      <c r="G81" s="165"/>
      <c r="H81" s="165"/>
      <c r="I81" s="181"/>
      <c r="J81" s="181"/>
    </row>
    <row r="82" spans="1:10" s="2" customFormat="1" ht="24" customHeight="1" x14ac:dyDescent="0.25">
      <c r="A82" s="182"/>
      <c r="B82" s="173"/>
      <c r="C82" s="180"/>
      <c r="D82" s="165"/>
      <c r="E82" s="165"/>
      <c r="F82" s="165"/>
      <c r="G82" s="165"/>
      <c r="H82" s="165"/>
      <c r="I82" s="181"/>
      <c r="J82" s="181"/>
    </row>
    <row r="83" spans="1:10" s="2" customFormat="1" ht="24" customHeight="1" x14ac:dyDescent="0.25">
      <c r="A83" s="182"/>
      <c r="B83" s="173"/>
      <c r="C83" s="180"/>
      <c r="D83" s="165"/>
      <c r="E83" s="165"/>
      <c r="F83" s="165"/>
      <c r="G83" s="165"/>
      <c r="H83" s="165"/>
      <c r="I83" s="181"/>
      <c r="J83" s="181"/>
    </row>
    <row r="84" spans="1:10" s="2" customFormat="1" ht="24" customHeight="1" x14ac:dyDescent="0.25">
      <c r="A84" s="182"/>
      <c r="B84" s="173"/>
      <c r="C84" s="180"/>
      <c r="D84" s="165"/>
      <c r="E84" s="165"/>
      <c r="F84" s="165"/>
      <c r="G84" s="165"/>
      <c r="H84" s="165"/>
      <c r="I84" s="181"/>
      <c r="J84" s="181"/>
    </row>
    <row r="85" spans="1:10" s="2" customFormat="1" ht="24" customHeight="1" x14ac:dyDescent="0.25">
      <c r="A85" s="182"/>
      <c r="B85" s="173"/>
      <c r="C85" s="180"/>
      <c r="D85" s="165"/>
      <c r="E85" s="165"/>
      <c r="F85" s="165"/>
      <c r="G85" s="165"/>
      <c r="H85" s="165"/>
      <c r="I85" s="181"/>
      <c r="J85" s="181"/>
    </row>
    <row r="86" spans="1:10" s="2" customFormat="1" ht="24" customHeight="1" x14ac:dyDescent="0.25">
      <c r="A86" s="182"/>
      <c r="B86" s="173"/>
      <c r="C86" s="180"/>
      <c r="D86" s="165"/>
      <c r="E86" s="165"/>
      <c r="F86" s="165"/>
      <c r="G86" s="165"/>
      <c r="H86" s="165"/>
      <c r="I86" s="181"/>
      <c r="J86" s="181"/>
    </row>
    <row r="87" spans="1:10" s="2" customFormat="1" ht="24" customHeight="1" x14ac:dyDescent="0.25">
      <c r="A87" s="182"/>
      <c r="B87" s="173"/>
      <c r="C87" s="180"/>
      <c r="D87" s="165"/>
      <c r="E87" s="165"/>
      <c r="F87" s="165"/>
      <c r="G87" s="165"/>
      <c r="H87" s="165"/>
      <c r="I87" s="181"/>
      <c r="J87" s="181"/>
    </row>
    <row r="88" spans="1:10" s="2" customFormat="1" ht="24" customHeight="1" x14ac:dyDescent="0.25">
      <c r="A88" s="182"/>
      <c r="B88" s="173"/>
      <c r="C88" s="180"/>
      <c r="D88" s="165"/>
      <c r="E88" s="165"/>
      <c r="F88" s="165"/>
      <c r="G88" s="165"/>
      <c r="H88" s="165"/>
      <c r="I88" s="181"/>
      <c r="J88" s="181"/>
    </row>
    <row r="89" spans="1:10" s="2" customFormat="1" ht="24" customHeight="1" x14ac:dyDescent="0.25">
      <c r="A89" s="182"/>
      <c r="B89" s="173"/>
      <c r="C89" s="180"/>
      <c r="D89" s="165"/>
      <c r="E89" s="165"/>
      <c r="F89" s="165"/>
      <c r="G89" s="165"/>
      <c r="H89" s="165"/>
      <c r="I89" s="181"/>
      <c r="J89" s="181"/>
    </row>
    <row r="90" spans="1:10" s="2" customFormat="1" ht="33" customHeight="1" x14ac:dyDescent="0.25">
      <c r="A90" s="182" t="s">
        <v>16</v>
      </c>
      <c r="B90" s="171" t="s">
        <v>1841</v>
      </c>
      <c r="C90" s="180" t="s">
        <v>320</v>
      </c>
      <c r="D90" s="165"/>
      <c r="E90" s="165"/>
      <c r="F90" s="165"/>
      <c r="G90" s="165"/>
      <c r="H90" s="165"/>
      <c r="I90" s="181"/>
      <c r="J90" s="181"/>
    </row>
  </sheetData>
  <sheetProtection algorithmName="SHA-512" hashValue="vCjAGDBfIjOXXtk8rxbYUUFRMJepb4VRGavZEkBIr/2Skcnx3naKVQwrRbHdSGicLRwwU/tknOIy3QTK/78tpA==" saltValue="mJGI34/qp99JdrdgqXefCw==" spinCount="100000" sheet="1" objects="1" scenarios="1"/>
  <mergeCells count="47">
    <mergeCell ref="A14:J14"/>
    <mergeCell ref="A9:J9"/>
    <mergeCell ref="A10:J10"/>
    <mergeCell ref="A11:J11"/>
    <mergeCell ref="A12:J12"/>
    <mergeCell ref="A13:J13"/>
    <mergeCell ref="A30:J30"/>
    <mergeCell ref="A15:J15"/>
    <mergeCell ref="A16:J16"/>
    <mergeCell ref="A17:J17"/>
    <mergeCell ref="A18:J18"/>
    <mergeCell ref="A23:J23"/>
    <mergeCell ref="A19:J19"/>
    <mergeCell ref="A20:J20"/>
    <mergeCell ref="A21:J21"/>
    <mergeCell ref="A22:J22"/>
    <mergeCell ref="A25:J25"/>
    <mergeCell ref="A26:J26"/>
    <mergeCell ref="A27:J27"/>
    <mergeCell ref="A28:J28"/>
    <mergeCell ref="A29:J29"/>
    <mergeCell ref="A61:J61"/>
    <mergeCell ref="A38:J38"/>
    <mergeCell ref="A31:J31"/>
    <mergeCell ref="A32:J32"/>
    <mergeCell ref="A33:J33"/>
    <mergeCell ref="A34:J34"/>
    <mergeCell ref="A35:J35"/>
    <mergeCell ref="A36:J36"/>
    <mergeCell ref="A37:J37"/>
    <mergeCell ref="A39:J39"/>
    <mergeCell ref="A40:J40"/>
    <mergeCell ref="A59:J59"/>
    <mergeCell ref="A60:J60"/>
    <mergeCell ref="A74:J74"/>
    <mergeCell ref="A73:J73"/>
    <mergeCell ref="A62:J62"/>
    <mergeCell ref="A63:J63"/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</mergeCells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30" orientation="portrait" useFirstPageNumber="1" r:id="rId1"/>
  <headerFooter alignWithMargins="0"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8E50-3E5A-4DA2-9542-68F52A48AC04}">
  <sheetPr>
    <tabColor rgb="FFFFFF00"/>
  </sheetPr>
  <dimension ref="A1:J64726"/>
  <sheetViews>
    <sheetView topLeftCell="A70" zoomScale="85" zoomScaleNormal="85" zoomScaleSheetLayoutView="50" workbookViewId="0">
      <selection activeCell="K74" sqref="K74"/>
    </sheetView>
  </sheetViews>
  <sheetFormatPr defaultRowHeight="12.75" x14ac:dyDescent="0.2"/>
  <cols>
    <col min="1" max="1" width="10.71093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427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8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9.5" customHeight="1" x14ac:dyDescent="0.2">
      <c r="A5" s="20"/>
      <c r="B5" s="11"/>
      <c r="C5" s="11"/>
      <c r="D5" s="63"/>
      <c r="E5" s="63"/>
      <c r="F5" s="12"/>
      <c r="G5" s="12"/>
      <c r="H5" s="12"/>
    </row>
    <row r="6" spans="1:10" s="2" customFormat="1" ht="30" customHeight="1" x14ac:dyDescent="0.25">
      <c r="A6" s="42" t="s">
        <v>3</v>
      </c>
      <c r="B6" s="44" t="s">
        <v>1172</v>
      </c>
      <c r="C6" s="31" t="s">
        <v>234</v>
      </c>
      <c r="D6" s="38" t="s">
        <v>147</v>
      </c>
      <c r="E6" s="46" t="s">
        <v>146</v>
      </c>
      <c r="F6" s="32">
        <f>F7+F20+F28</f>
        <v>0</v>
      </c>
      <c r="G6" s="32">
        <f t="shared" ref="G6:J6" si="0">G7+G20+G28</f>
        <v>0</v>
      </c>
      <c r="H6" s="32">
        <f t="shared" si="0"/>
        <v>0</v>
      </c>
      <c r="I6" s="32">
        <f t="shared" si="0"/>
        <v>0</v>
      </c>
      <c r="J6" s="32">
        <f t="shared" si="0"/>
        <v>0</v>
      </c>
    </row>
    <row r="7" spans="1:10" s="2" customFormat="1" ht="30" customHeight="1" x14ac:dyDescent="0.25">
      <c r="A7" s="42" t="s">
        <v>4</v>
      </c>
      <c r="B7" s="33" t="s">
        <v>1135</v>
      </c>
      <c r="C7" s="31" t="s">
        <v>234</v>
      </c>
      <c r="D7" s="38" t="s">
        <v>1404</v>
      </c>
      <c r="E7" s="46" t="s">
        <v>1404</v>
      </c>
      <c r="F7" s="32">
        <f>F8+F9+F12+F13+F18</f>
        <v>0</v>
      </c>
      <c r="G7" s="32">
        <f t="shared" ref="G7:J7" si="1">G8+G9+G12+G13+G18</f>
        <v>0</v>
      </c>
      <c r="H7" s="32">
        <f t="shared" si="1"/>
        <v>0</v>
      </c>
      <c r="I7" s="32">
        <f t="shared" si="1"/>
        <v>0</v>
      </c>
      <c r="J7" s="32">
        <f t="shared" si="1"/>
        <v>0</v>
      </c>
    </row>
    <row r="8" spans="1:10" s="2" customFormat="1" ht="30" customHeight="1" x14ac:dyDescent="0.25">
      <c r="A8" s="42" t="s">
        <v>428</v>
      </c>
      <c r="B8" s="51" t="s">
        <v>1173</v>
      </c>
      <c r="C8" s="31" t="s">
        <v>234</v>
      </c>
      <c r="D8" s="38" t="s">
        <v>1404</v>
      </c>
      <c r="E8" s="46" t="s">
        <v>1404</v>
      </c>
      <c r="F8" s="165"/>
      <c r="G8" s="165"/>
      <c r="H8" s="165"/>
      <c r="I8" s="165"/>
      <c r="J8" s="165"/>
    </row>
    <row r="9" spans="1:10" s="2" customFormat="1" ht="30" customHeight="1" x14ac:dyDescent="0.25">
      <c r="A9" s="42" t="s">
        <v>429</v>
      </c>
      <c r="B9" s="51" t="s">
        <v>1472</v>
      </c>
      <c r="C9" s="31" t="s">
        <v>234</v>
      </c>
      <c r="D9" s="38"/>
      <c r="E9" s="46"/>
      <c r="F9" s="165"/>
      <c r="G9" s="165"/>
      <c r="H9" s="165"/>
      <c r="I9" s="165"/>
      <c r="J9" s="165"/>
    </row>
    <row r="10" spans="1:10" s="2" customFormat="1" ht="33" customHeight="1" x14ac:dyDescent="0.25">
      <c r="A10" s="42" t="s">
        <v>430</v>
      </c>
      <c r="B10" s="66" t="s">
        <v>1473</v>
      </c>
      <c r="C10" s="31" t="s">
        <v>234</v>
      </c>
      <c r="D10" s="38" t="s">
        <v>1404</v>
      </c>
      <c r="E10" s="46" t="s">
        <v>1404</v>
      </c>
      <c r="F10" s="165"/>
      <c r="G10" s="165"/>
      <c r="H10" s="165"/>
      <c r="I10" s="165"/>
      <c r="J10" s="165"/>
    </row>
    <row r="11" spans="1:10" s="2" customFormat="1" ht="30" customHeight="1" x14ac:dyDescent="0.25">
      <c r="A11" s="42" t="s">
        <v>431</v>
      </c>
      <c r="B11" s="66" t="s">
        <v>1174</v>
      </c>
      <c r="C11" s="31" t="s">
        <v>234</v>
      </c>
      <c r="D11" s="38" t="s">
        <v>1404</v>
      </c>
      <c r="E11" s="46" t="s">
        <v>1404</v>
      </c>
      <c r="F11" s="165"/>
      <c r="G11" s="165"/>
      <c r="H11" s="165"/>
      <c r="I11" s="165"/>
      <c r="J11" s="165"/>
    </row>
    <row r="12" spans="1:10" s="2" customFormat="1" ht="30" customHeight="1" x14ac:dyDescent="0.25">
      <c r="A12" s="42" t="s">
        <v>432</v>
      </c>
      <c r="B12" s="51" t="s">
        <v>1585</v>
      </c>
      <c r="C12" s="31" t="s">
        <v>234</v>
      </c>
      <c r="D12" s="38" t="s">
        <v>1404</v>
      </c>
      <c r="E12" s="46" t="s">
        <v>1404</v>
      </c>
      <c r="F12" s="165"/>
      <c r="G12" s="165"/>
      <c r="H12" s="165"/>
      <c r="I12" s="165"/>
      <c r="J12" s="165"/>
    </row>
    <row r="13" spans="1:10" s="2" customFormat="1" ht="30" customHeight="1" x14ac:dyDescent="0.25">
      <c r="A13" s="42" t="s">
        <v>433</v>
      </c>
      <c r="B13" s="51" t="s">
        <v>1586</v>
      </c>
      <c r="C13" s="31" t="s">
        <v>234</v>
      </c>
      <c r="D13" s="38" t="s">
        <v>1404</v>
      </c>
      <c r="E13" s="46" t="s">
        <v>1404</v>
      </c>
      <c r="F13" s="32">
        <f>F14+F15+F16+F17</f>
        <v>0</v>
      </c>
      <c r="G13" s="32">
        <f t="shared" ref="G13:J13" si="2">G14+G15+G16+G17</f>
        <v>0</v>
      </c>
      <c r="H13" s="32">
        <f t="shared" si="2"/>
        <v>0</v>
      </c>
      <c r="I13" s="32">
        <f t="shared" si="2"/>
        <v>0</v>
      </c>
      <c r="J13" s="32">
        <f t="shared" si="2"/>
        <v>0</v>
      </c>
    </row>
    <row r="14" spans="1:10" s="2" customFormat="1" ht="54" customHeight="1" x14ac:dyDescent="0.25">
      <c r="A14" s="42" t="s">
        <v>1588</v>
      </c>
      <c r="B14" s="66" t="s">
        <v>1811</v>
      </c>
      <c r="C14" s="31" t="s">
        <v>234</v>
      </c>
      <c r="D14" s="38"/>
      <c r="E14" s="46"/>
      <c r="F14" s="165"/>
      <c r="G14" s="165"/>
      <c r="H14" s="165"/>
      <c r="I14" s="165"/>
      <c r="J14" s="165"/>
    </row>
    <row r="15" spans="1:10" s="2" customFormat="1" ht="29.25" customHeight="1" x14ac:dyDescent="0.25">
      <c r="A15" s="42" t="s">
        <v>1589</v>
      </c>
      <c r="B15" s="66" t="s">
        <v>1474</v>
      </c>
      <c r="C15" s="31" t="s">
        <v>234</v>
      </c>
      <c r="D15" s="38"/>
      <c r="E15" s="46"/>
      <c r="F15" s="165"/>
      <c r="G15" s="165"/>
      <c r="H15" s="165"/>
      <c r="I15" s="165"/>
      <c r="J15" s="165"/>
    </row>
    <row r="16" spans="1:10" s="2" customFormat="1" ht="29.25" customHeight="1" x14ac:dyDescent="0.25">
      <c r="A16" s="42" t="s">
        <v>1590</v>
      </c>
      <c r="B16" s="66" t="s">
        <v>1587</v>
      </c>
      <c r="C16" s="31" t="s">
        <v>234</v>
      </c>
      <c r="D16" s="38"/>
      <c r="E16" s="46"/>
      <c r="F16" s="165"/>
      <c r="G16" s="165"/>
      <c r="H16" s="165"/>
      <c r="I16" s="165"/>
      <c r="J16" s="165"/>
    </row>
    <row r="17" spans="1:10" s="2" customFormat="1" ht="34.5" customHeight="1" x14ac:dyDescent="0.25">
      <c r="A17" s="42" t="s">
        <v>1591</v>
      </c>
      <c r="B17" s="66" t="s">
        <v>1377</v>
      </c>
      <c r="C17" s="31" t="s">
        <v>234</v>
      </c>
      <c r="D17" s="38"/>
      <c r="E17" s="46"/>
      <c r="F17" s="165"/>
      <c r="G17" s="165"/>
      <c r="H17" s="165"/>
      <c r="I17" s="165"/>
      <c r="J17" s="165"/>
    </row>
    <row r="18" spans="1:10" s="2" customFormat="1" ht="30" customHeight="1" x14ac:dyDescent="0.25">
      <c r="A18" s="42" t="s">
        <v>434</v>
      </c>
      <c r="B18" s="51" t="s">
        <v>1378</v>
      </c>
      <c r="C18" s="31" t="s">
        <v>234</v>
      </c>
      <c r="D18" s="38" t="s">
        <v>1404</v>
      </c>
      <c r="E18" s="46" t="s">
        <v>1404</v>
      </c>
      <c r="F18" s="165"/>
      <c r="G18" s="165"/>
      <c r="H18" s="165"/>
      <c r="I18" s="165"/>
      <c r="J18" s="165"/>
    </row>
    <row r="19" spans="1:10" s="2" customFormat="1" ht="20.25" customHeight="1" x14ac:dyDescent="0.2">
      <c r="A19" s="262"/>
      <c r="B19" s="263"/>
      <c r="C19" s="263"/>
      <c r="D19" s="263"/>
      <c r="E19" s="263"/>
      <c r="F19" s="263"/>
      <c r="G19" s="263"/>
      <c r="H19" s="263"/>
      <c r="I19" s="263"/>
      <c r="J19" s="264"/>
    </row>
    <row r="20" spans="1:10" ht="19.5" customHeight="1" x14ac:dyDescent="0.2">
      <c r="A20" s="42" t="s">
        <v>5</v>
      </c>
      <c r="B20" s="129" t="s">
        <v>125</v>
      </c>
      <c r="C20" s="183" t="s">
        <v>234</v>
      </c>
      <c r="D20" s="113" t="s">
        <v>1404</v>
      </c>
      <c r="E20" s="113" t="s">
        <v>1404</v>
      </c>
      <c r="F20" s="1">
        <f>F21+F24+F26</f>
        <v>0</v>
      </c>
      <c r="G20" s="1">
        <f t="shared" ref="G20:J20" si="3">G21+G24+G26</f>
        <v>0</v>
      </c>
      <c r="H20" s="1">
        <f t="shared" si="3"/>
        <v>0</v>
      </c>
      <c r="I20" s="1">
        <f t="shared" si="3"/>
        <v>0</v>
      </c>
      <c r="J20" s="1">
        <f t="shared" si="3"/>
        <v>0</v>
      </c>
    </row>
    <row r="21" spans="1:10" s="2" customFormat="1" ht="39" customHeight="1" x14ac:dyDescent="0.25">
      <c r="A21" s="42" t="s">
        <v>435</v>
      </c>
      <c r="B21" s="51" t="s">
        <v>1843</v>
      </c>
      <c r="C21" s="31" t="s">
        <v>234</v>
      </c>
      <c r="D21" s="38" t="s">
        <v>1404</v>
      </c>
      <c r="E21" s="46" t="s">
        <v>1404</v>
      </c>
      <c r="F21" s="165"/>
      <c r="G21" s="165"/>
      <c r="H21" s="165"/>
      <c r="I21" s="165"/>
      <c r="J21" s="165"/>
    </row>
    <row r="22" spans="1:10" s="2" customFormat="1" ht="35.25" customHeight="1" x14ac:dyDescent="0.25">
      <c r="A22" s="42" t="s">
        <v>436</v>
      </c>
      <c r="B22" s="51" t="s">
        <v>1475</v>
      </c>
      <c r="C22" s="31" t="s">
        <v>234</v>
      </c>
      <c r="D22" s="38" t="s">
        <v>1404</v>
      </c>
      <c r="E22" s="46" t="s">
        <v>1404</v>
      </c>
      <c r="F22" s="165"/>
      <c r="G22" s="165"/>
      <c r="H22" s="165"/>
      <c r="I22" s="165"/>
      <c r="J22" s="165"/>
    </row>
    <row r="23" spans="1:10" s="2" customFormat="1" ht="30" customHeight="1" x14ac:dyDescent="0.25">
      <c r="A23" s="42" t="s">
        <v>437</v>
      </c>
      <c r="B23" s="66" t="s">
        <v>1417</v>
      </c>
      <c r="C23" s="31" t="s">
        <v>234</v>
      </c>
      <c r="D23" s="38" t="s">
        <v>1404</v>
      </c>
      <c r="E23" s="46" t="s">
        <v>1404</v>
      </c>
      <c r="F23" s="165"/>
      <c r="G23" s="165"/>
      <c r="H23" s="165"/>
      <c r="I23" s="165"/>
      <c r="J23" s="165"/>
    </row>
    <row r="24" spans="1:10" s="2" customFormat="1" ht="35.25" customHeight="1" x14ac:dyDescent="0.25">
      <c r="A24" s="42" t="s">
        <v>438</v>
      </c>
      <c r="B24" s="51" t="s">
        <v>1381</v>
      </c>
      <c r="C24" s="31" t="s">
        <v>234</v>
      </c>
      <c r="D24" s="38" t="s">
        <v>1404</v>
      </c>
      <c r="E24" s="46" t="s">
        <v>1404</v>
      </c>
      <c r="F24" s="165"/>
      <c r="G24" s="165"/>
      <c r="H24" s="165"/>
      <c r="I24" s="165"/>
      <c r="J24" s="165"/>
    </row>
    <row r="25" spans="1:10" s="2" customFormat="1" ht="35.25" customHeight="1" x14ac:dyDescent="0.25">
      <c r="A25" s="42" t="s">
        <v>439</v>
      </c>
      <c r="B25" s="51" t="s">
        <v>1476</v>
      </c>
      <c r="C25" s="31" t="s">
        <v>234</v>
      </c>
      <c r="D25" s="38" t="s">
        <v>1404</v>
      </c>
      <c r="E25" s="46" t="s">
        <v>1404</v>
      </c>
      <c r="F25" s="165"/>
      <c r="G25" s="165"/>
      <c r="H25" s="165"/>
      <c r="I25" s="165"/>
      <c r="J25" s="165"/>
    </row>
    <row r="26" spans="1:10" s="2" customFormat="1" ht="30" customHeight="1" x14ac:dyDescent="0.25">
      <c r="A26" s="42" t="s">
        <v>440</v>
      </c>
      <c r="B26" s="51" t="s">
        <v>1382</v>
      </c>
      <c r="C26" s="31" t="s">
        <v>234</v>
      </c>
      <c r="D26" s="38" t="s">
        <v>1404</v>
      </c>
      <c r="E26" s="46" t="s">
        <v>1404</v>
      </c>
      <c r="F26" s="165"/>
      <c r="G26" s="165"/>
      <c r="H26" s="165"/>
      <c r="I26" s="165"/>
      <c r="J26" s="165"/>
    </row>
    <row r="27" spans="1:10" s="2" customFormat="1" ht="21" customHeight="1" x14ac:dyDescent="0.2">
      <c r="A27" s="262"/>
      <c r="B27" s="263"/>
      <c r="C27" s="263"/>
      <c r="D27" s="263"/>
      <c r="E27" s="263"/>
      <c r="F27" s="263"/>
      <c r="G27" s="263"/>
      <c r="H27" s="263"/>
      <c r="I27" s="263"/>
      <c r="J27" s="264"/>
    </row>
    <row r="28" spans="1:10" ht="19.5" customHeight="1" x14ac:dyDescent="0.2">
      <c r="A28" s="42" t="s">
        <v>1738</v>
      </c>
      <c r="B28" s="33" t="s">
        <v>1477</v>
      </c>
      <c r="C28" s="31" t="s">
        <v>234</v>
      </c>
      <c r="D28" s="113" t="s">
        <v>1404</v>
      </c>
      <c r="E28" s="113" t="s">
        <v>1404</v>
      </c>
      <c r="F28" s="175"/>
      <c r="G28" s="175"/>
      <c r="H28" s="175"/>
      <c r="I28" s="175"/>
      <c r="J28" s="175"/>
    </row>
    <row r="29" spans="1:10" s="2" customFormat="1" ht="48" customHeight="1" x14ac:dyDescent="0.25">
      <c r="A29" s="42" t="s">
        <v>1739</v>
      </c>
      <c r="B29" s="51" t="s">
        <v>1826</v>
      </c>
      <c r="C29" s="31" t="s">
        <v>234</v>
      </c>
      <c r="D29" s="38" t="s">
        <v>1404</v>
      </c>
      <c r="E29" s="46" t="s">
        <v>1404</v>
      </c>
      <c r="F29" s="165"/>
      <c r="G29" s="165"/>
      <c r="H29" s="165"/>
      <c r="I29" s="165"/>
      <c r="J29" s="165"/>
    </row>
    <row r="30" spans="1:10" s="2" customFormat="1" ht="38.25" customHeight="1" x14ac:dyDescent="0.25">
      <c r="A30" s="42" t="s">
        <v>1740</v>
      </c>
      <c r="B30" s="51" t="s">
        <v>30</v>
      </c>
      <c r="C30" s="31" t="s">
        <v>234</v>
      </c>
      <c r="D30" s="38" t="s">
        <v>1404</v>
      </c>
      <c r="E30" s="46" t="s">
        <v>1404</v>
      </c>
      <c r="F30" s="165"/>
      <c r="G30" s="165"/>
      <c r="H30" s="165"/>
      <c r="I30" s="165"/>
      <c r="J30" s="165"/>
    </row>
    <row r="31" spans="1:10" s="2" customFormat="1" ht="37.5" customHeight="1" x14ac:dyDescent="0.25">
      <c r="A31" s="42" t="s">
        <v>1741</v>
      </c>
      <c r="B31" s="51" t="s">
        <v>31</v>
      </c>
      <c r="C31" s="31" t="s">
        <v>234</v>
      </c>
      <c r="D31" s="38" t="s">
        <v>1404</v>
      </c>
      <c r="E31" s="46" t="s">
        <v>1404</v>
      </c>
      <c r="F31" s="165"/>
      <c r="G31" s="165"/>
      <c r="H31" s="165"/>
      <c r="I31" s="165"/>
      <c r="J31" s="165"/>
    </row>
    <row r="32" spans="1:10" s="2" customFormat="1" ht="34.5" customHeight="1" x14ac:dyDescent="0.25">
      <c r="A32" s="42" t="s">
        <v>1742</v>
      </c>
      <c r="B32" s="51" t="s">
        <v>32</v>
      </c>
      <c r="C32" s="31" t="s">
        <v>234</v>
      </c>
      <c r="D32" s="38" t="s">
        <v>1404</v>
      </c>
      <c r="E32" s="46" t="s">
        <v>1404</v>
      </c>
      <c r="F32" s="165"/>
      <c r="G32" s="165"/>
      <c r="H32" s="165"/>
      <c r="I32" s="165"/>
      <c r="J32" s="165"/>
    </row>
    <row r="33" spans="1:10" ht="19.5" customHeight="1" x14ac:dyDescent="0.2">
      <c r="A33" s="42" t="s">
        <v>6</v>
      </c>
      <c r="B33" s="44" t="s">
        <v>843</v>
      </c>
      <c r="C33" s="31" t="s">
        <v>234</v>
      </c>
      <c r="D33" s="35" t="s">
        <v>147</v>
      </c>
      <c r="E33" s="35" t="s">
        <v>146</v>
      </c>
      <c r="F33" s="1">
        <f>F34+F38+F43+F44+F45+F46+F47+F48+F53</f>
        <v>0</v>
      </c>
      <c r="G33" s="1">
        <f t="shared" ref="G33:J33" si="4">G34+G38+G43+G44+G45+G46+G47+G48+G53</f>
        <v>0</v>
      </c>
      <c r="H33" s="1">
        <f t="shared" si="4"/>
        <v>0</v>
      </c>
      <c r="I33" s="1">
        <f t="shared" si="4"/>
        <v>0</v>
      </c>
      <c r="J33" s="1">
        <f t="shared" si="4"/>
        <v>0</v>
      </c>
    </row>
    <row r="34" spans="1:10" s="2" customFormat="1" ht="34.5" customHeight="1" x14ac:dyDescent="0.25">
      <c r="A34" s="42" t="s">
        <v>441</v>
      </c>
      <c r="B34" s="68" t="s">
        <v>1844</v>
      </c>
      <c r="C34" s="31" t="s">
        <v>234</v>
      </c>
      <c r="D34" s="38" t="s">
        <v>1404</v>
      </c>
      <c r="E34" s="46" t="s">
        <v>1404</v>
      </c>
      <c r="F34" s="165"/>
      <c r="G34" s="165"/>
      <c r="H34" s="165"/>
      <c r="I34" s="165"/>
      <c r="J34" s="165"/>
    </row>
    <row r="35" spans="1:10" s="2" customFormat="1" ht="34.5" customHeight="1" x14ac:dyDescent="0.25">
      <c r="A35" s="42" t="s">
        <v>442</v>
      </c>
      <c r="B35" s="51" t="s">
        <v>126</v>
      </c>
      <c r="C35" s="31" t="s">
        <v>234</v>
      </c>
      <c r="D35" s="38" t="s">
        <v>1404</v>
      </c>
      <c r="E35" s="46" t="s">
        <v>1404</v>
      </c>
      <c r="F35" s="165"/>
      <c r="G35" s="165"/>
      <c r="H35" s="165"/>
      <c r="I35" s="165"/>
      <c r="J35" s="165"/>
    </row>
    <row r="36" spans="1:10" s="2" customFormat="1" ht="32.25" customHeight="1" x14ac:dyDescent="0.25">
      <c r="A36" s="42" t="s">
        <v>443</v>
      </c>
      <c r="B36" s="51" t="s">
        <v>127</v>
      </c>
      <c r="C36" s="31" t="s">
        <v>234</v>
      </c>
      <c r="D36" s="38" t="s">
        <v>1404</v>
      </c>
      <c r="E36" s="46" t="s">
        <v>1404</v>
      </c>
      <c r="F36" s="165"/>
      <c r="G36" s="165"/>
      <c r="H36" s="165"/>
      <c r="I36" s="165"/>
      <c r="J36" s="165"/>
    </row>
    <row r="37" spans="1:10" s="2" customFormat="1" ht="32.25" customHeight="1" x14ac:dyDescent="0.25">
      <c r="A37" s="42" t="s">
        <v>444</v>
      </c>
      <c r="B37" s="51" t="s">
        <v>128</v>
      </c>
      <c r="C37" s="31" t="s">
        <v>234</v>
      </c>
      <c r="D37" s="38" t="s">
        <v>1404</v>
      </c>
      <c r="E37" s="46" t="s">
        <v>1404</v>
      </c>
      <c r="F37" s="165"/>
      <c r="G37" s="165"/>
      <c r="H37" s="165"/>
      <c r="I37" s="165"/>
      <c r="J37" s="165"/>
    </row>
    <row r="38" spans="1:10" s="2" customFormat="1" ht="32.25" customHeight="1" x14ac:dyDescent="0.25">
      <c r="A38" s="42" t="s">
        <v>445</v>
      </c>
      <c r="B38" s="68" t="s">
        <v>1827</v>
      </c>
      <c r="C38" s="31" t="s">
        <v>234</v>
      </c>
      <c r="D38" s="38" t="s">
        <v>1404</v>
      </c>
      <c r="E38" s="46" t="s">
        <v>1404</v>
      </c>
      <c r="F38" s="165"/>
      <c r="G38" s="165"/>
      <c r="H38" s="165"/>
      <c r="I38" s="165"/>
      <c r="J38" s="165"/>
    </row>
    <row r="39" spans="1:10" s="2" customFormat="1" ht="29.25" customHeight="1" x14ac:dyDescent="0.25">
      <c r="A39" s="42" t="s">
        <v>446</v>
      </c>
      <c r="B39" s="51" t="s">
        <v>129</v>
      </c>
      <c r="C39" s="31" t="s">
        <v>234</v>
      </c>
      <c r="D39" s="38" t="s">
        <v>1404</v>
      </c>
      <c r="E39" s="46" t="s">
        <v>1404</v>
      </c>
      <c r="F39" s="165"/>
      <c r="G39" s="165"/>
      <c r="H39" s="165"/>
      <c r="I39" s="165"/>
      <c r="J39" s="165"/>
    </row>
    <row r="40" spans="1:10" s="2" customFormat="1" ht="29.25" customHeight="1" x14ac:dyDescent="0.25">
      <c r="A40" s="42" t="s">
        <v>447</v>
      </c>
      <c r="B40" s="51" t="s">
        <v>130</v>
      </c>
      <c r="C40" s="31" t="s">
        <v>234</v>
      </c>
      <c r="D40" s="38" t="s">
        <v>1404</v>
      </c>
      <c r="E40" s="46" t="s">
        <v>1404</v>
      </c>
      <c r="F40" s="165"/>
      <c r="G40" s="165"/>
      <c r="H40" s="165"/>
      <c r="I40" s="165"/>
      <c r="J40" s="165"/>
    </row>
    <row r="41" spans="1:10" s="2" customFormat="1" ht="29.25" customHeight="1" x14ac:dyDescent="0.25">
      <c r="A41" s="42" t="s">
        <v>448</v>
      </c>
      <c r="B41" s="51" t="s">
        <v>982</v>
      </c>
      <c r="C41" s="31" t="s">
        <v>234</v>
      </c>
      <c r="D41" s="38" t="s">
        <v>1404</v>
      </c>
      <c r="E41" s="46" t="s">
        <v>1404</v>
      </c>
      <c r="F41" s="165"/>
      <c r="G41" s="165"/>
      <c r="H41" s="165"/>
      <c r="I41" s="165"/>
      <c r="J41" s="165"/>
    </row>
    <row r="42" spans="1:10" s="2" customFormat="1" ht="29.25" customHeight="1" x14ac:dyDescent="0.25">
      <c r="A42" s="42" t="s">
        <v>449</v>
      </c>
      <c r="B42" s="51" t="s">
        <v>131</v>
      </c>
      <c r="C42" s="31" t="s">
        <v>234</v>
      </c>
      <c r="D42" s="38" t="s">
        <v>1404</v>
      </c>
      <c r="E42" s="46" t="s">
        <v>1404</v>
      </c>
      <c r="F42" s="165"/>
      <c r="G42" s="165"/>
      <c r="H42" s="165"/>
      <c r="I42" s="165"/>
      <c r="J42" s="165"/>
    </row>
    <row r="43" spans="1:10" s="2" customFormat="1" ht="28.5" customHeight="1" x14ac:dyDescent="0.25">
      <c r="A43" s="42" t="s">
        <v>450</v>
      </c>
      <c r="B43" s="68" t="s">
        <v>1828</v>
      </c>
      <c r="C43" s="31" t="s">
        <v>234</v>
      </c>
      <c r="D43" s="38" t="s">
        <v>1404</v>
      </c>
      <c r="E43" s="46" t="s">
        <v>1404</v>
      </c>
      <c r="F43" s="165"/>
      <c r="G43" s="165"/>
      <c r="H43" s="165"/>
      <c r="I43" s="165"/>
      <c r="J43" s="165"/>
    </row>
    <row r="44" spans="1:10" s="2" customFormat="1" ht="31.5" customHeight="1" x14ac:dyDescent="0.25">
      <c r="A44" s="42" t="s">
        <v>451</v>
      </c>
      <c r="B44" s="68" t="s">
        <v>1829</v>
      </c>
      <c r="C44" s="31" t="s">
        <v>234</v>
      </c>
      <c r="D44" s="38" t="s">
        <v>1404</v>
      </c>
      <c r="E44" s="46" t="s">
        <v>1404</v>
      </c>
      <c r="F44" s="165"/>
      <c r="G44" s="165"/>
      <c r="H44" s="165"/>
      <c r="I44" s="165"/>
      <c r="J44" s="165"/>
    </row>
    <row r="45" spans="1:10" s="2" customFormat="1" ht="30" customHeight="1" x14ac:dyDescent="0.25">
      <c r="A45" s="42" t="s">
        <v>452</v>
      </c>
      <c r="B45" s="68" t="s">
        <v>983</v>
      </c>
      <c r="C45" s="31" t="s">
        <v>234</v>
      </c>
      <c r="D45" s="38" t="s">
        <v>1404</v>
      </c>
      <c r="E45" s="46" t="s">
        <v>1404</v>
      </c>
      <c r="F45" s="165"/>
      <c r="G45" s="165"/>
      <c r="H45" s="165"/>
      <c r="I45" s="165"/>
      <c r="J45" s="165"/>
    </row>
    <row r="46" spans="1:10" s="2" customFormat="1" ht="34.5" customHeight="1" x14ac:dyDescent="0.25">
      <c r="A46" s="42" t="s">
        <v>453</v>
      </c>
      <c r="B46" s="68" t="s">
        <v>1830</v>
      </c>
      <c r="C46" s="31" t="s">
        <v>234</v>
      </c>
      <c r="D46" s="38" t="s">
        <v>1404</v>
      </c>
      <c r="E46" s="46" t="s">
        <v>1404</v>
      </c>
      <c r="F46" s="165"/>
      <c r="G46" s="165"/>
      <c r="H46" s="165"/>
      <c r="I46" s="165"/>
      <c r="J46" s="165"/>
    </row>
    <row r="47" spans="1:10" s="2" customFormat="1" ht="34.5" customHeight="1" x14ac:dyDescent="0.25">
      <c r="A47" s="42" t="s">
        <v>454</v>
      </c>
      <c r="B47" s="68" t="s">
        <v>1831</v>
      </c>
      <c r="C47" s="31" t="s">
        <v>234</v>
      </c>
      <c r="D47" s="38" t="s">
        <v>1404</v>
      </c>
      <c r="E47" s="46" t="s">
        <v>1404</v>
      </c>
      <c r="F47" s="165"/>
      <c r="G47" s="165"/>
      <c r="H47" s="165"/>
      <c r="I47" s="165"/>
      <c r="J47" s="165"/>
    </row>
    <row r="48" spans="1:10" s="2" customFormat="1" ht="31.5" customHeight="1" x14ac:dyDescent="0.25">
      <c r="A48" s="42" t="s">
        <v>455</v>
      </c>
      <c r="B48" s="68" t="s">
        <v>1832</v>
      </c>
      <c r="C48" s="31" t="s">
        <v>234</v>
      </c>
      <c r="D48" s="38" t="s">
        <v>1404</v>
      </c>
      <c r="E48" s="46" t="s">
        <v>1404</v>
      </c>
      <c r="F48" s="165"/>
      <c r="G48" s="165"/>
      <c r="H48" s="165"/>
      <c r="I48" s="165"/>
      <c r="J48" s="165"/>
    </row>
    <row r="49" spans="1:10" s="2" customFormat="1" ht="34.5" customHeight="1" x14ac:dyDescent="0.25">
      <c r="A49" s="42" t="s">
        <v>456</v>
      </c>
      <c r="B49" s="51" t="s">
        <v>133</v>
      </c>
      <c r="C49" s="31" t="s">
        <v>234</v>
      </c>
      <c r="D49" s="38" t="s">
        <v>1404</v>
      </c>
      <c r="E49" s="46" t="s">
        <v>1404</v>
      </c>
      <c r="F49" s="165"/>
      <c r="G49" s="165"/>
      <c r="H49" s="165"/>
      <c r="I49" s="165"/>
      <c r="J49" s="165"/>
    </row>
    <row r="50" spans="1:10" s="2" customFormat="1" ht="34.5" customHeight="1" x14ac:dyDescent="0.25">
      <c r="A50" s="42" t="s">
        <v>457</v>
      </c>
      <c r="B50" s="51" t="s">
        <v>134</v>
      </c>
      <c r="C50" s="31" t="s">
        <v>234</v>
      </c>
      <c r="D50" s="38" t="s">
        <v>1404</v>
      </c>
      <c r="E50" s="46" t="s">
        <v>1404</v>
      </c>
      <c r="F50" s="165"/>
      <c r="G50" s="165"/>
      <c r="H50" s="165"/>
      <c r="I50" s="165"/>
      <c r="J50" s="165"/>
    </row>
    <row r="51" spans="1:10" s="2" customFormat="1" ht="34.5" customHeight="1" x14ac:dyDescent="0.25">
      <c r="A51" s="42" t="s">
        <v>1116</v>
      </c>
      <c r="B51" s="51" t="s">
        <v>135</v>
      </c>
      <c r="C51" s="31" t="s">
        <v>234</v>
      </c>
      <c r="D51" s="38" t="s">
        <v>1404</v>
      </c>
      <c r="E51" s="46" t="s">
        <v>1404</v>
      </c>
      <c r="F51" s="165"/>
      <c r="G51" s="165"/>
      <c r="H51" s="165"/>
      <c r="I51" s="165"/>
      <c r="J51" s="165"/>
    </row>
    <row r="52" spans="1:10" s="2" customFormat="1" ht="34.5" customHeight="1" x14ac:dyDescent="0.25">
      <c r="A52" s="42" t="s">
        <v>458</v>
      </c>
      <c r="B52" s="51" t="s">
        <v>136</v>
      </c>
      <c r="C52" s="31" t="s">
        <v>234</v>
      </c>
      <c r="D52" s="38" t="s">
        <v>1404</v>
      </c>
      <c r="E52" s="46" t="s">
        <v>1404</v>
      </c>
      <c r="F52" s="165"/>
      <c r="G52" s="165"/>
      <c r="H52" s="165"/>
      <c r="I52" s="165"/>
      <c r="J52" s="165"/>
    </row>
    <row r="53" spans="1:10" s="2" customFormat="1" ht="34.5" customHeight="1" x14ac:dyDescent="0.25">
      <c r="A53" s="42" t="s">
        <v>459</v>
      </c>
      <c r="B53" s="68" t="s">
        <v>1833</v>
      </c>
      <c r="C53" s="31" t="s">
        <v>234</v>
      </c>
      <c r="D53" s="38" t="s">
        <v>1404</v>
      </c>
      <c r="E53" s="46" t="s">
        <v>1404</v>
      </c>
      <c r="F53" s="165"/>
      <c r="G53" s="165"/>
      <c r="H53" s="165"/>
      <c r="I53" s="165"/>
      <c r="J53" s="165"/>
    </row>
    <row r="54" spans="1:10" s="2" customFormat="1" ht="19.5" customHeight="1" x14ac:dyDescent="0.2">
      <c r="A54" s="262"/>
      <c r="B54" s="263"/>
      <c r="C54" s="263"/>
      <c r="D54" s="263"/>
      <c r="E54" s="263"/>
      <c r="F54" s="263"/>
      <c r="G54" s="263"/>
      <c r="H54" s="263"/>
      <c r="I54" s="263"/>
      <c r="J54" s="264"/>
    </row>
    <row r="55" spans="1:10" ht="31.5" customHeight="1" x14ac:dyDescent="0.2">
      <c r="A55" s="42" t="s">
        <v>7</v>
      </c>
      <c r="B55" s="30" t="s">
        <v>955</v>
      </c>
      <c r="C55" s="31" t="s">
        <v>234</v>
      </c>
      <c r="D55" s="35" t="s">
        <v>147</v>
      </c>
      <c r="E55" s="35" t="s">
        <v>146</v>
      </c>
      <c r="F55" s="1">
        <f>F6-F33</f>
        <v>0</v>
      </c>
      <c r="G55" s="1">
        <f t="shared" ref="G55:J55" si="5">G6-G33</f>
        <v>0</v>
      </c>
      <c r="H55" s="1">
        <f t="shared" si="5"/>
        <v>0</v>
      </c>
      <c r="I55" s="1">
        <f t="shared" si="5"/>
        <v>0</v>
      </c>
      <c r="J55" s="1">
        <f t="shared" si="5"/>
        <v>0</v>
      </c>
    </row>
    <row r="56" spans="1:10" s="2" customFormat="1" ht="34.5" customHeight="1" x14ac:dyDescent="0.25">
      <c r="A56" s="42" t="s">
        <v>8</v>
      </c>
      <c r="B56" s="30" t="s">
        <v>145</v>
      </c>
      <c r="C56" s="31" t="s">
        <v>234</v>
      </c>
      <c r="D56" s="38" t="s">
        <v>147</v>
      </c>
      <c r="E56" s="46" t="s">
        <v>146</v>
      </c>
      <c r="F56" s="165"/>
      <c r="G56" s="165"/>
      <c r="H56" s="165"/>
      <c r="I56" s="165"/>
      <c r="J56" s="165"/>
    </row>
    <row r="57" spans="1:10" s="2" customFormat="1" ht="15.75" customHeight="1" x14ac:dyDescent="0.2">
      <c r="A57" s="262"/>
      <c r="B57" s="263"/>
      <c r="C57" s="263"/>
      <c r="D57" s="263"/>
      <c r="E57" s="263"/>
      <c r="F57" s="263"/>
      <c r="G57" s="263"/>
      <c r="H57" s="263"/>
      <c r="I57" s="263"/>
      <c r="J57" s="264"/>
    </row>
    <row r="58" spans="1:10" ht="34.5" customHeight="1" x14ac:dyDescent="0.2">
      <c r="A58" s="64" t="s">
        <v>9</v>
      </c>
      <c r="B58" s="30" t="s">
        <v>1812</v>
      </c>
      <c r="C58" s="31" t="s">
        <v>733</v>
      </c>
      <c r="F58" s="175"/>
      <c r="G58" s="175"/>
      <c r="H58" s="175"/>
      <c r="I58" s="175"/>
      <c r="J58" s="175"/>
    </row>
    <row r="59" spans="1:10" s="2" customFormat="1" ht="34.5" customHeight="1" x14ac:dyDescent="0.25">
      <c r="A59" s="64" t="s">
        <v>460</v>
      </c>
      <c r="B59" s="163" t="s">
        <v>1834</v>
      </c>
      <c r="C59" s="31" t="s">
        <v>733</v>
      </c>
      <c r="D59" s="38"/>
      <c r="E59" s="38"/>
      <c r="F59" s="165"/>
      <c r="G59" s="165"/>
      <c r="H59" s="165"/>
      <c r="I59" s="165"/>
      <c r="J59" s="165"/>
    </row>
    <row r="60" spans="1:10" s="2" customFormat="1" ht="30.75" customHeight="1" x14ac:dyDescent="0.25">
      <c r="A60" s="64" t="s">
        <v>461</v>
      </c>
      <c r="B60" s="68" t="s">
        <v>1813</v>
      </c>
      <c r="C60" s="31" t="s">
        <v>733</v>
      </c>
      <c r="D60" s="38"/>
      <c r="E60" s="38"/>
      <c r="F60" s="165"/>
      <c r="G60" s="165"/>
      <c r="H60" s="165"/>
      <c r="I60" s="165"/>
      <c r="J60" s="165"/>
    </row>
    <row r="61" spans="1:10" s="2" customFormat="1" ht="30.75" customHeight="1" x14ac:dyDescent="0.25">
      <c r="A61" s="64" t="s">
        <v>462</v>
      </c>
      <c r="B61" s="68" t="s">
        <v>1814</v>
      </c>
      <c r="C61" s="31" t="s">
        <v>733</v>
      </c>
      <c r="D61" s="38"/>
      <c r="E61" s="38"/>
      <c r="F61" s="165"/>
      <c r="G61" s="165"/>
      <c r="H61" s="165"/>
      <c r="I61" s="165"/>
      <c r="J61" s="165"/>
    </row>
    <row r="62" spans="1:10" s="2" customFormat="1" ht="30.75" customHeight="1" x14ac:dyDescent="0.25">
      <c r="A62" s="64" t="s">
        <v>463</v>
      </c>
      <c r="B62" s="68" t="s">
        <v>1815</v>
      </c>
      <c r="C62" s="31" t="s">
        <v>733</v>
      </c>
      <c r="D62" s="38"/>
      <c r="E62" s="38"/>
      <c r="F62" s="165"/>
      <c r="G62" s="165"/>
      <c r="H62" s="165"/>
      <c r="I62" s="165"/>
      <c r="J62" s="165"/>
    </row>
    <row r="63" spans="1:10" s="2" customFormat="1" ht="18.75" customHeight="1" x14ac:dyDescent="0.2">
      <c r="A63" s="265"/>
      <c r="B63" s="266"/>
      <c r="C63" s="266"/>
      <c r="D63" s="266"/>
      <c r="E63" s="266"/>
      <c r="F63" s="266"/>
      <c r="G63" s="266"/>
      <c r="H63" s="266"/>
      <c r="I63" s="266"/>
      <c r="J63" s="267"/>
    </row>
    <row r="64" spans="1:10" s="2" customFormat="1" ht="58.5" customHeight="1" x14ac:dyDescent="0.25">
      <c r="A64" s="64" t="s">
        <v>10</v>
      </c>
      <c r="B64" s="30" t="s">
        <v>1816</v>
      </c>
      <c r="C64" s="31"/>
      <c r="D64" s="38"/>
      <c r="E64" s="38"/>
      <c r="F64" s="165"/>
      <c r="G64" s="165"/>
      <c r="H64" s="165"/>
      <c r="I64" s="165"/>
      <c r="J64" s="165"/>
    </row>
    <row r="65" spans="1:10" s="2" customFormat="1" ht="43.5" customHeight="1" x14ac:dyDescent="0.25">
      <c r="A65" s="64" t="s">
        <v>866</v>
      </c>
      <c r="B65" s="68" t="s">
        <v>1817</v>
      </c>
      <c r="C65" s="31"/>
      <c r="D65" s="38"/>
      <c r="E65" s="38"/>
      <c r="F65" s="165"/>
      <c r="G65" s="165"/>
      <c r="H65" s="165"/>
      <c r="I65" s="165"/>
      <c r="J65" s="165"/>
    </row>
    <row r="66" spans="1:10" ht="63" x14ac:dyDescent="0.25">
      <c r="A66" s="64" t="s">
        <v>867</v>
      </c>
      <c r="B66" s="68" t="s">
        <v>1818</v>
      </c>
      <c r="C66" s="31"/>
      <c r="D66" s="38"/>
      <c r="E66" s="46"/>
      <c r="F66" s="165"/>
      <c r="G66" s="165"/>
      <c r="H66" s="165"/>
      <c r="I66" s="165"/>
      <c r="J66" s="165"/>
    </row>
    <row r="67" spans="1:10" ht="31.5" x14ac:dyDescent="0.25">
      <c r="A67" s="64" t="s">
        <v>868</v>
      </c>
      <c r="B67" s="68" t="s">
        <v>1819</v>
      </c>
      <c r="C67" s="31"/>
      <c r="D67" s="38"/>
      <c r="E67" s="46"/>
      <c r="F67" s="165"/>
      <c r="G67" s="165"/>
      <c r="H67" s="165"/>
      <c r="I67" s="165"/>
      <c r="J67" s="165"/>
    </row>
    <row r="68" spans="1:10" ht="38.25" customHeight="1" x14ac:dyDescent="0.25">
      <c r="A68" s="64" t="s">
        <v>464</v>
      </c>
      <c r="B68" s="163" t="s">
        <v>1820</v>
      </c>
      <c r="C68" s="31"/>
      <c r="D68" s="38"/>
      <c r="E68" s="46"/>
      <c r="F68" s="165"/>
      <c r="G68" s="165"/>
      <c r="H68" s="165"/>
      <c r="I68" s="165"/>
      <c r="J68" s="165"/>
    </row>
    <row r="69" spans="1:10" ht="25.5" customHeight="1" x14ac:dyDescent="0.25">
      <c r="A69" s="64" t="s">
        <v>465</v>
      </c>
      <c r="B69" s="163" t="s">
        <v>1821</v>
      </c>
      <c r="C69" s="31"/>
      <c r="D69" s="38"/>
      <c r="E69" s="38"/>
      <c r="F69" s="165"/>
      <c r="G69" s="165"/>
      <c r="H69" s="165"/>
      <c r="I69" s="165"/>
      <c r="J69" s="165"/>
    </row>
    <row r="70" spans="1:10" ht="144" customHeight="1" x14ac:dyDescent="0.25">
      <c r="A70" s="64" t="s">
        <v>1822</v>
      </c>
      <c r="B70" s="68" t="s">
        <v>1823</v>
      </c>
      <c r="C70" s="31"/>
      <c r="D70" s="38"/>
      <c r="E70" s="38"/>
      <c r="F70" s="165"/>
      <c r="G70" s="165"/>
      <c r="H70" s="165"/>
      <c r="I70" s="165"/>
      <c r="J70" s="165"/>
    </row>
    <row r="71" spans="1:10" ht="38.25" customHeight="1" x14ac:dyDescent="0.25">
      <c r="A71" s="64" t="s">
        <v>1824</v>
      </c>
      <c r="B71" s="163" t="s">
        <v>1825</v>
      </c>
      <c r="C71" s="31"/>
      <c r="D71" s="38"/>
      <c r="E71" s="38"/>
      <c r="F71" s="165"/>
      <c r="G71" s="165"/>
      <c r="H71" s="165"/>
      <c r="I71" s="165"/>
      <c r="J71" s="165"/>
    </row>
    <row r="72" spans="1:10" ht="19.5" customHeight="1" x14ac:dyDescent="0.2">
      <c r="B72" s="9"/>
      <c r="C72" s="85"/>
    </row>
    <row r="73" spans="1:10" s="2" customFormat="1" ht="33" customHeight="1" x14ac:dyDescent="0.25">
      <c r="A73" s="64" t="s">
        <v>423</v>
      </c>
      <c r="B73" s="30" t="s">
        <v>1199</v>
      </c>
      <c r="C73" s="31" t="s">
        <v>733</v>
      </c>
      <c r="D73" s="38"/>
      <c r="E73" s="38"/>
      <c r="F73" s="165"/>
      <c r="G73" s="165"/>
      <c r="H73" s="165"/>
      <c r="I73" s="165"/>
      <c r="J73" s="165"/>
    </row>
    <row r="74" spans="1:10" s="2" customFormat="1" ht="33" customHeight="1" x14ac:dyDescent="0.25">
      <c r="A74" s="64" t="s">
        <v>424</v>
      </c>
      <c r="B74" s="68" t="s">
        <v>895</v>
      </c>
      <c r="C74" s="31" t="s">
        <v>733</v>
      </c>
      <c r="D74" s="38"/>
      <c r="E74" s="38"/>
      <c r="F74" s="165"/>
      <c r="G74" s="165"/>
      <c r="H74" s="165"/>
      <c r="I74" s="165"/>
      <c r="J74" s="165"/>
    </row>
    <row r="75" spans="1:10" s="2" customFormat="1" ht="33" customHeight="1" x14ac:dyDescent="0.25">
      <c r="A75" s="64" t="s">
        <v>466</v>
      </c>
      <c r="B75" s="68" t="s">
        <v>1132</v>
      </c>
      <c r="C75" s="31" t="s">
        <v>733</v>
      </c>
      <c r="D75" s="38"/>
      <c r="E75" s="38"/>
      <c r="F75" s="165"/>
      <c r="G75" s="165"/>
      <c r="H75" s="165"/>
      <c r="I75" s="165"/>
      <c r="J75" s="165"/>
    </row>
    <row r="76" spans="1:10" s="2" customFormat="1" ht="33" customHeight="1" x14ac:dyDescent="0.25">
      <c r="A76" s="64" t="s">
        <v>467</v>
      </c>
      <c r="B76" s="68" t="s">
        <v>1438</v>
      </c>
      <c r="C76" s="31" t="s">
        <v>733</v>
      </c>
      <c r="D76" s="38"/>
      <c r="E76" s="38"/>
      <c r="F76" s="165"/>
      <c r="G76" s="165"/>
      <c r="H76" s="165"/>
      <c r="I76" s="165"/>
      <c r="J76" s="165"/>
    </row>
    <row r="77" spans="1:10" s="2" customFormat="1" ht="36.75" customHeight="1" x14ac:dyDescent="0.25">
      <c r="A77" s="64" t="s">
        <v>468</v>
      </c>
      <c r="B77" s="68" t="s">
        <v>1437</v>
      </c>
      <c r="C77" s="31" t="s">
        <v>733</v>
      </c>
      <c r="D77" s="38"/>
      <c r="E77" s="38"/>
      <c r="F77" s="165"/>
      <c r="G77" s="165"/>
      <c r="H77" s="165"/>
      <c r="I77" s="165"/>
      <c r="J77" s="165"/>
    </row>
    <row r="78" spans="1:10" s="2" customFormat="1" ht="48.75" customHeight="1" x14ac:dyDescent="0.25">
      <c r="A78" s="64" t="s">
        <v>469</v>
      </c>
      <c r="B78" s="68" t="s">
        <v>1436</v>
      </c>
      <c r="C78" s="31" t="s">
        <v>733</v>
      </c>
      <c r="D78" s="38"/>
      <c r="E78" s="38"/>
      <c r="F78" s="165"/>
      <c r="G78" s="165"/>
      <c r="H78" s="165"/>
      <c r="I78" s="165"/>
      <c r="J78" s="165"/>
    </row>
    <row r="79" spans="1:10" s="2" customFormat="1" ht="29.25" customHeight="1" x14ac:dyDescent="0.25">
      <c r="A79" s="64" t="s">
        <v>470</v>
      </c>
      <c r="B79" s="68" t="s">
        <v>1439</v>
      </c>
      <c r="C79" s="31" t="s">
        <v>733</v>
      </c>
      <c r="D79" s="38"/>
      <c r="E79" s="38"/>
      <c r="F79" s="165"/>
      <c r="G79" s="165"/>
      <c r="H79" s="165"/>
      <c r="I79" s="165"/>
      <c r="J79" s="165"/>
    </row>
    <row r="80" spans="1:10" s="2" customFormat="1" ht="29.25" customHeight="1" x14ac:dyDescent="0.25">
      <c r="A80" s="64" t="s">
        <v>471</v>
      </c>
      <c r="B80" s="68" t="s">
        <v>1440</v>
      </c>
      <c r="C80" s="31" t="s">
        <v>733</v>
      </c>
      <c r="D80" s="38"/>
      <c r="E80" s="38"/>
      <c r="F80" s="165"/>
      <c r="G80" s="165"/>
      <c r="H80" s="165"/>
      <c r="I80" s="165"/>
      <c r="J80" s="165"/>
    </row>
    <row r="81" spans="1:10" s="2" customFormat="1" ht="29.25" customHeight="1" x14ac:dyDescent="0.25">
      <c r="A81" s="64" t="s">
        <v>472</v>
      </c>
      <c r="B81" s="68" t="s">
        <v>1441</v>
      </c>
      <c r="C81" s="31" t="s">
        <v>733</v>
      </c>
      <c r="D81" s="38"/>
      <c r="E81" s="38"/>
      <c r="F81" s="165"/>
      <c r="G81" s="165"/>
      <c r="H81" s="165"/>
      <c r="I81" s="165"/>
      <c r="J81" s="165"/>
    </row>
    <row r="82" spans="1:10" s="2" customFormat="1" ht="18" customHeight="1" x14ac:dyDescent="0.25">
      <c r="A82" s="104"/>
      <c r="B82" s="112"/>
      <c r="C82" s="90"/>
      <c r="D82" s="45"/>
      <c r="E82" s="45"/>
      <c r="F82" s="92"/>
      <c r="G82" s="92"/>
      <c r="H82" s="92"/>
      <c r="I82" s="92"/>
      <c r="J82" s="92"/>
    </row>
    <row r="83" spans="1:10" ht="30.75" customHeight="1" x14ac:dyDescent="0.25">
      <c r="A83" s="64" t="s">
        <v>425</v>
      </c>
      <c r="B83" s="30" t="s">
        <v>410</v>
      </c>
      <c r="C83" s="31"/>
      <c r="D83" s="38"/>
      <c r="E83" s="46"/>
      <c r="F83" s="165"/>
      <c r="G83" s="165"/>
      <c r="H83" s="165"/>
      <c r="I83" s="165"/>
      <c r="J83" s="165"/>
    </row>
    <row r="84" spans="1:10" ht="27" customHeight="1" x14ac:dyDescent="0.25">
      <c r="A84" s="64" t="s">
        <v>426</v>
      </c>
      <c r="B84" s="33" t="s">
        <v>325</v>
      </c>
      <c r="C84" s="31"/>
      <c r="D84" s="38"/>
      <c r="E84" s="46"/>
      <c r="F84" s="165"/>
      <c r="G84" s="165"/>
      <c r="H84" s="165"/>
      <c r="I84" s="165"/>
      <c r="J84" s="165"/>
    </row>
    <row r="85" spans="1:10" ht="27" customHeight="1" x14ac:dyDescent="0.25">
      <c r="A85" s="64" t="s">
        <v>473</v>
      </c>
      <c r="B85" s="33" t="s">
        <v>411</v>
      </c>
      <c r="C85" s="31"/>
      <c r="D85" s="38"/>
      <c r="E85" s="46"/>
      <c r="F85" s="165"/>
      <c r="G85" s="165"/>
      <c r="H85" s="165"/>
      <c r="I85" s="165"/>
      <c r="J85" s="165"/>
    </row>
    <row r="86" spans="1:10" ht="27" customHeight="1" x14ac:dyDescent="0.25">
      <c r="A86" s="64" t="s">
        <v>474</v>
      </c>
      <c r="B86" s="51" t="s">
        <v>324</v>
      </c>
      <c r="C86" s="31"/>
      <c r="D86" s="38"/>
      <c r="E86" s="46"/>
      <c r="F86" s="165"/>
      <c r="G86" s="165"/>
      <c r="H86" s="165"/>
      <c r="I86" s="165"/>
      <c r="J86" s="165"/>
    </row>
    <row r="64726" spans="4:4" ht="15.75" x14ac:dyDescent="0.2">
      <c r="D64726" s="45"/>
    </row>
  </sheetData>
  <sheetProtection algorithmName="SHA-512" hashValue="OuV+DUYUmKFsDY6SiPYEpTUGWrN+kxSVW3W174A1U4RUg3wcRTQilrCcyXwwQEEjKHXBMiDtDlNK5xAf8/3EfA==" saltValue="jYfIhgKV8r2DEIASeEvA7Q==" spinCount="100000" sheet="1" objects="1" scenarios="1"/>
  <mergeCells count="5">
    <mergeCell ref="A54:J54"/>
    <mergeCell ref="A57:J57"/>
    <mergeCell ref="A63:J63"/>
    <mergeCell ref="A19:J19"/>
    <mergeCell ref="A27:J27"/>
  </mergeCells>
  <phoneticPr fontId="13" type="noConversion"/>
  <dataValidations xWindow="741" yWindow="494" count="2">
    <dataValidation type="decimal" operator="greaterThanOrEqual" allowBlank="1" showInputMessage="1" showErrorMessage="1" errorTitle="Проверить!" error="Значение 11.5 меньше суммы 11.5.1-11.5.4" promptTitle="Подсказка" prompt="Сначала заполнить 11.5.1-11.5.4. Значение не должно быть меньше суммы 11.5.1-11.5.4" sqref="F58:J58" xr:uid="{A68BDFEE-8628-4F3F-888E-80A9E04793E2}">
      <formula1>SUM(F59:F62)</formula1>
    </dataValidation>
    <dataValidation type="decimal" operator="greaterThanOrEqual" allowBlank="1" showInputMessage="1" showErrorMessage="1" errorTitle="Проверить!" error="Значение меньше суммы 11.7.1-11.7.8" promptTitle="Подсказка" prompt="Сначала заполнить 11.7.1-11.7.8. Значение в ячейке не должно быть меньше суммы 11.7.1-11.7.8" sqref="F73:J73" xr:uid="{3DC9C724-CC58-438F-92C9-4758B3C51343}">
      <formula1>SUM(F74:F81)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33" orientation="portrait" useFirstPageNumber="1" r:id="rId1"/>
  <headerFooter alignWithMargins="0"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2C49-6193-43E5-8CF2-051E0F5BBE9D}">
  <sheetPr>
    <tabColor indexed="48"/>
  </sheetPr>
  <dimension ref="A1:J64621"/>
  <sheetViews>
    <sheetView zoomScale="85" zoomScaleNormal="85" zoomScaleSheetLayoutView="50" workbookViewId="0">
      <selection activeCell="K11" sqref="K11"/>
    </sheetView>
  </sheetViews>
  <sheetFormatPr defaultRowHeight="12.75" x14ac:dyDescent="0.2"/>
  <cols>
    <col min="1" max="1" width="10.855468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475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11"/>
      <c r="C5" s="11"/>
      <c r="D5" s="63"/>
      <c r="E5" s="63"/>
      <c r="F5" s="12"/>
      <c r="G5" s="12"/>
      <c r="H5" s="12"/>
    </row>
    <row r="6" spans="1:10" s="2" customFormat="1" ht="22.5" customHeight="1" x14ac:dyDescent="0.25">
      <c r="A6" s="42" t="s">
        <v>1337</v>
      </c>
      <c r="B6" s="30" t="s">
        <v>1468</v>
      </c>
      <c r="C6" s="31" t="s">
        <v>1326</v>
      </c>
      <c r="D6" s="46" t="s">
        <v>1391</v>
      </c>
      <c r="E6" s="46" t="s">
        <v>783</v>
      </c>
      <c r="F6" s="32">
        <f>SUM(F7:F10)</f>
        <v>0</v>
      </c>
      <c r="G6" s="32">
        <f t="shared" ref="G6:J6" si="0">SUM(G7:G10)</f>
        <v>0</v>
      </c>
      <c r="H6" s="32">
        <f t="shared" si="0"/>
        <v>0</v>
      </c>
      <c r="I6" s="32">
        <f t="shared" si="0"/>
        <v>0</v>
      </c>
      <c r="J6" s="32">
        <f t="shared" si="0"/>
        <v>0</v>
      </c>
    </row>
    <row r="7" spans="1:10" s="2" customFormat="1" ht="23.25" customHeight="1" x14ac:dyDescent="0.25">
      <c r="A7" s="42" t="s">
        <v>476</v>
      </c>
      <c r="B7" s="33" t="s">
        <v>416</v>
      </c>
      <c r="C7" s="31" t="s">
        <v>1326</v>
      </c>
      <c r="D7" s="46" t="s">
        <v>1405</v>
      </c>
      <c r="E7" s="46" t="s">
        <v>1405</v>
      </c>
      <c r="F7" s="165"/>
      <c r="G7" s="165"/>
      <c r="H7" s="165"/>
      <c r="I7" s="165"/>
      <c r="J7" s="165"/>
    </row>
    <row r="8" spans="1:10" s="2" customFormat="1" ht="23.25" customHeight="1" x14ac:dyDescent="0.25">
      <c r="A8" s="42" t="s">
        <v>477</v>
      </c>
      <c r="B8" s="33" t="s">
        <v>24</v>
      </c>
      <c r="C8" s="31" t="s">
        <v>1326</v>
      </c>
      <c r="D8" s="46" t="s">
        <v>1405</v>
      </c>
      <c r="E8" s="46" t="s">
        <v>1405</v>
      </c>
      <c r="F8" s="165"/>
      <c r="G8" s="165"/>
      <c r="H8" s="165"/>
      <c r="I8" s="165"/>
      <c r="J8" s="165"/>
    </row>
    <row r="9" spans="1:10" s="2" customFormat="1" ht="23.25" customHeight="1" x14ac:dyDescent="0.25">
      <c r="A9" s="42" t="s">
        <v>478</v>
      </c>
      <c r="B9" s="33" t="s">
        <v>1394</v>
      </c>
      <c r="C9" s="31" t="s">
        <v>1326</v>
      </c>
      <c r="D9" s="46" t="s">
        <v>1405</v>
      </c>
      <c r="E9" s="46" t="s">
        <v>1405</v>
      </c>
      <c r="F9" s="165"/>
      <c r="G9" s="165"/>
      <c r="H9" s="165"/>
      <c r="I9" s="165"/>
      <c r="J9" s="165"/>
    </row>
    <row r="10" spans="1:10" s="2" customFormat="1" ht="23.25" customHeight="1" x14ac:dyDescent="0.25">
      <c r="A10" s="42" t="s">
        <v>479</v>
      </c>
      <c r="B10" s="33" t="s">
        <v>1395</v>
      </c>
      <c r="C10" s="31" t="s">
        <v>1326</v>
      </c>
      <c r="D10" s="46" t="s">
        <v>1405</v>
      </c>
      <c r="E10" s="46" t="s">
        <v>1405</v>
      </c>
      <c r="F10" s="165"/>
      <c r="G10" s="165"/>
      <c r="H10" s="165"/>
      <c r="I10" s="165"/>
      <c r="J10" s="165"/>
    </row>
    <row r="11" spans="1:10" s="2" customFormat="1" ht="22.5" customHeight="1" x14ac:dyDescent="0.25">
      <c r="A11" s="42" t="s">
        <v>1338</v>
      </c>
      <c r="B11" s="30" t="s">
        <v>1486</v>
      </c>
      <c r="C11" s="31" t="s">
        <v>1467</v>
      </c>
      <c r="D11" s="46" t="s">
        <v>1391</v>
      </c>
      <c r="E11" s="46" t="s">
        <v>783</v>
      </c>
      <c r="F11" s="165"/>
      <c r="G11" s="165"/>
      <c r="H11" s="165"/>
      <c r="I11" s="165"/>
      <c r="J11" s="165"/>
    </row>
    <row r="12" spans="1:10" s="2" customFormat="1" ht="22.5" customHeight="1" x14ac:dyDescent="0.25">
      <c r="A12" s="42" t="s">
        <v>1339</v>
      </c>
      <c r="B12" s="30" t="s">
        <v>1481</v>
      </c>
      <c r="C12" s="31"/>
      <c r="D12" s="46" t="s">
        <v>1391</v>
      </c>
      <c r="E12" s="46" t="s">
        <v>783</v>
      </c>
      <c r="F12" s="165"/>
      <c r="G12" s="165"/>
      <c r="H12" s="165"/>
      <c r="I12" s="165"/>
      <c r="J12" s="165"/>
    </row>
    <row r="13" spans="1:10" s="2" customFormat="1" ht="23.25" customHeight="1" x14ac:dyDescent="0.25">
      <c r="A13" s="42" t="s">
        <v>1340</v>
      </c>
      <c r="B13" s="33" t="s">
        <v>1487</v>
      </c>
      <c r="C13" s="31" t="s">
        <v>1469</v>
      </c>
      <c r="D13" s="46" t="s">
        <v>1405</v>
      </c>
      <c r="E13" s="46" t="s">
        <v>1405</v>
      </c>
      <c r="F13" s="165"/>
      <c r="G13" s="165"/>
      <c r="H13" s="165"/>
      <c r="I13" s="165"/>
      <c r="J13" s="165"/>
    </row>
    <row r="14" spans="1:10" s="2" customFormat="1" ht="23.25" customHeight="1" x14ac:dyDescent="0.25">
      <c r="A14" s="42" t="s">
        <v>11</v>
      </c>
      <c r="B14" s="33" t="s">
        <v>1488</v>
      </c>
      <c r="C14" s="31" t="s">
        <v>1469</v>
      </c>
      <c r="D14" s="46" t="s">
        <v>1405</v>
      </c>
      <c r="E14" s="46" t="s">
        <v>1405</v>
      </c>
      <c r="F14" s="165"/>
      <c r="G14" s="165"/>
      <c r="H14" s="165"/>
      <c r="I14" s="165"/>
      <c r="J14" s="165"/>
    </row>
    <row r="15" spans="1:10" s="2" customFormat="1" ht="22.5" customHeight="1" x14ac:dyDescent="0.25">
      <c r="A15" s="42" t="s">
        <v>480</v>
      </c>
      <c r="B15" s="30" t="s">
        <v>748</v>
      </c>
      <c r="C15" s="31" t="s">
        <v>1469</v>
      </c>
      <c r="D15" s="46" t="s">
        <v>1391</v>
      </c>
      <c r="E15" s="46" t="s">
        <v>783</v>
      </c>
      <c r="F15" s="165"/>
      <c r="G15" s="165"/>
      <c r="H15" s="165"/>
      <c r="I15" s="165"/>
      <c r="J15" s="165"/>
    </row>
    <row r="16" spans="1:10" s="2" customFormat="1" ht="22.5" customHeight="1" x14ac:dyDescent="0.25">
      <c r="A16" s="42" t="s">
        <v>481</v>
      </c>
      <c r="B16" s="33" t="s">
        <v>1489</v>
      </c>
      <c r="C16" s="31" t="s">
        <v>1469</v>
      </c>
      <c r="D16" s="46" t="s">
        <v>1405</v>
      </c>
      <c r="E16" s="46" t="s">
        <v>1405</v>
      </c>
      <c r="F16" s="165"/>
      <c r="G16" s="165"/>
      <c r="H16" s="165"/>
      <c r="I16" s="165"/>
      <c r="J16" s="165"/>
    </row>
    <row r="17" spans="1:10" s="2" customFormat="1" ht="22.5" customHeight="1" x14ac:dyDescent="0.25">
      <c r="A17" s="42" t="s">
        <v>482</v>
      </c>
      <c r="B17" s="30" t="s">
        <v>0</v>
      </c>
      <c r="C17" s="31" t="s">
        <v>1469</v>
      </c>
      <c r="D17" s="46"/>
      <c r="E17" s="46"/>
      <c r="F17" s="165"/>
      <c r="G17" s="165"/>
      <c r="H17" s="165"/>
      <c r="I17" s="165"/>
      <c r="J17" s="165"/>
    </row>
    <row r="18" spans="1:10" s="2" customFormat="1" ht="31.5" customHeight="1" x14ac:dyDescent="0.25">
      <c r="A18" s="42" t="s">
        <v>483</v>
      </c>
      <c r="B18" s="30" t="s">
        <v>1392</v>
      </c>
      <c r="C18" s="31"/>
      <c r="D18" s="46"/>
      <c r="E18" s="46"/>
      <c r="F18" s="165"/>
      <c r="G18" s="165"/>
      <c r="H18" s="165"/>
      <c r="I18" s="165"/>
      <c r="J18" s="165"/>
    </row>
    <row r="19" spans="1:10" s="2" customFormat="1" ht="23.25" customHeight="1" x14ac:dyDescent="0.25">
      <c r="A19" s="42" t="s">
        <v>484</v>
      </c>
      <c r="B19" s="33" t="s">
        <v>230</v>
      </c>
      <c r="C19" s="31" t="s">
        <v>1399</v>
      </c>
      <c r="D19" s="46" t="s">
        <v>1391</v>
      </c>
      <c r="E19" s="46" t="s">
        <v>783</v>
      </c>
      <c r="F19" s="165"/>
      <c r="G19" s="165"/>
      <c r="H19" s="165"/>
      <c r="I19" s="165"/>
      <c r="J19" s="165"/>
    </row>
    <row r="20" spans="1:10" s="2" customFormat="1" ht="23.25" customHeight="1" x14ac:dyDescent="0.25">
      <c r="A20" s="42" t="s">
        <v>485</v>
      </c>
      <c r="B20" s="33" t="s">
        <v>231</v>
      </c>
      <c r="C20" s="31" t="s">
        <v>1399</v>
      </c>
      <c r="D20" s="46" t="s">
        <v>1405</v>
      </c>
      <c r="E20" s="46" t="s">
        <v>1405</v>
      </c>
      <c r="F20" s="165"/>
      <c r="G20" s="165"/>
      <c r="H20" s="165"/>
      <c r="I20" s="165"/>
      <c r="J20" s="165"/>
    </row>
    <row r="21" spans="1:10" s="2" customFormat="1" ht="23.25" customHeight="1" x14ac:dyDescent="0.25">
      <c r="A21" s="42" t="s">
        <v>486</v>
      </c>
      <c r="B21" s="33" t="s">
        <v>232</v>
      </c>
      <c r="C21" s="31" t="s">
        <v>1399</v>
      </c>
      <c r="D21" s="46" t="s">
        <v>1405</v>
      </c>
      <c r="E21" s="46" t="s">
        <v>1405</v>
      </c>
      <c r="F21" s="165"/>
      <c r="G21" s="165"/>
      <c r="H21" s="165"/>
      <c r="I21" s="165"/>
      <c r="J21" s="165"/>
    </row>
    <row r="22" spans="1:10" s="2" customFormat="1" ht="23.25" customHeight="1" x14ac:dyDescent="0.25">
      <c r="A22" s="42" t="s">
        <v>487</v>
      </c>
      <c r="B22" s="33" t="s">
        <v>414</v>
      </c>
      <c r="C22" s="31" t="s">
        <v>1399</v>
      </c>
      <c r="D22" s="46" t="s">
        <v>1405</v>
      </c>
      <c r="E22" s="46" t="s">
        <v>1405</v>
      </c>
      <c r="F22" s="165"/>
      <c r="G22" s="165"/>
      <c r="H22" s="165"/>
      <c r="I22" s="165"/>
      <c r="J22" s="165"/>
    </row>
    <row r="23" spans="1:10" s="2" customFormat="1" ht="23.25" customHeight="1" x14ac:dyDescent="0.25">
      <c r="A23" s="42" t="s">
        <v>488</v>
      </c>
      <c r="B23" s="33" t="s">
        <v>415</v>
      </c>
      <c r="C23" s="31" t="s">
        <v>1399</v>
      </c>
      <c r="D23" s="46" t="s">
        <v>1405</v>
      </c>
      <c r="E23" s="46" t="s">
        <v>1405</v>
      </c>
      <c r="F23" s="165"/>
      <c r="G23" s="165"/>
      <c r="H23" s="165"/>
      <c r="I23" s="165"/>
      <c r="J23" s="165"/>
    </row>
    <row r="24" spans="1:10" s="2" customFormat="1" ht="23.25" customHeight="1" x14ac:dyDescent="0.25">
      <c r="A24" s="42" t="s">
        <v>489</v>
      </c>
      <c r="B24" s="33" t="s">
        <v>1433</v>
      </c>
      <c r="C24" s="31" t="s">
        <v>1399</v>
      </c>
      <c r="D24" s="46" t="s">
        <v>1405</v>
      </c>
      <c r="E24" s="46" t="s">
        <v>1405</v>
      </c>
      <c r="F24" s="165"/>
      <c r="G24" s="165"/>
      <c r="H24" s="165"/>
      <c r="I24" s="165"/>
      <c r="J24" s="165"/>
    </row>
    <row r="25" spans="1:10" s="2" customFormat="1" ht="23.25" customHeight="1" x14ac:dyDescent="0.25">
      <c r="A25" s="42" t="s">
        <v>490</v>
      </c>
      <c r="B25" s="33" t="s">
        <v>413</v>
      </c>
      <c r="C25" s="31" t="s">
        <v>1399</v>
      </c>
      <c r="D25" s="46"/>
      <c r="E25" s="46"/>
      <c r="F25" s="165"/>
      <c r="G25" s="165"/>
      <c r="H25" s="165"/>
      <c r="I25" s="165"/>
      <c r="J25" s="165"/>
    </row>
    <row r="26" spans="1:10" s="2" customFormat="1" ht="23.25" customHeight="1" x14ac:dyDescent="0.25">
      <c r="A26" s="42" t="s">
        <v>491</v>
      </c>
      <c r="B26" s="33" t="s">
        <v>986</v>
      </c>
      <c r="C26" s="31" t="s">
        <v>1399</v>
      </c>
      <c r="D26" s="46" t="s">
        <v>1405</v>
      </c>
      <c r="E26" s="46" t="s">
        <v>1405</v>
      </c>
      <c r="F26" s="165"/>
      <c r="G26" s="165"/>
      <c r="H26" s="165"/>
      <c r="I26" s="165"/>
      <c r="J26" s="165"/>
    </row>
    <row r="27" spans="1:10" s="2" customFormat="1" ht="31.5" customHeight="1" x14ac:dyDescent="0.25">
      <c r="A27" s="42" t="s">
        <v>492</v>
      </c>
      <c r="B27" s="30" t="s">
        <v>20</v>
      </c>
      <c r="C27" s="31" t="s">
        <v>1467</v>
      </c>
      <c r="D27" s="46" t="s">
        <v>116</v>
      </c>
      <c r="E27" s="46" t="s">
        <v>21</v>
      </c>
      <c r="F27" s="165"/>
      <c r="G27" s="165"/>
      <c r="H27" s="165"/>
      <c r="I27" s="165"/>
      <c r="J27" s="165"/>
    </row>
    <row r="28" spans="1:10" s="2" customFormat="1" ht="23.25" customHeight="1" x14ac:dyDescent="0.25">
      <c r="A28" s="42" t="s">
        <v>493</v>
      </c>
      <c r="B28" s="33" t="s">
        <v>1393</v>
      </c>
      <c r="C28" s="31" t="s">
        <v>1467</v>
      </c>
      <c r="D28" s="46" t="s">
        <v>1405</v>
      </c>
      <c r="E28" s="46" t="s">
        <v>1405</v>
      </c>
      <c r="F28" s="165"/>
      <c r="G28" s="165"/>
      <c r="H28" s="165"/>
      <c r="I28" s="165"/>
      <c r="J28" s="165"/>
    </row>
    <row r="29" spans="1:10" s="2" customFormat="1" ht="31.5" customHeight="1" x14ac:dyDescent="0.25">
      <c r="A29" s="42" t="s">
        <v>494</v>
      </c>
      <c r="B29" s="30" t="s">
        <v>22</v>
      </c>
      <c r="C29" s="31" t="s">
        <v>1467</v>
      </c>
      <c r="D29" s="46" t="s">
        <v>1405</v>
      </c>
      <c r="E29" s="46" t="s">
        <v>1405</v>
      </c>
      <c r="F29" s="165"/>
      <c r="G29" s="165"/>
      <c r="H29" s="165"/>
      <c r="I29" s="165"/>
      <c r="J29" s="165"/>
    </row>
    <row r="30" spans="1:10" s="2" customFormat="1" ht="21.75" customHeight="1" x14ac:dyDescent="0.25">
      <c r="A30" s="42" t="s">
        <v>495</v>
      </c>
      <c r="B30" s="33" t="s">
        <v>1393</v>
      </c>
      <c r="C30" s="31" t="s">
        <v>1467</v>
      </c>
      <c r="D30" s="46" t="s">
        <v>1405</v>
      </c>
      <c r="E30" s="46" t="s">
        <v>1405</v>
      </c>
      <c r="F30" s="165"/>
      <c r="G30" s="165"/>
      <c r="H30" s="165"/>
      <c r="I30" s="165"/>
      <c r="J30" s="165"/>
    </row>
    <row r="31" spans="1:10" s="2" customFormat="1" ht="31.5" customHeight="1" x14ac:dyDescent="0.25">
      <c r="A31" s="42" t="s">
        <v>496</v>
      </c>
      <c r="B31" s="30" t="s">
        <v>1482</v>
      </c>
      <c r="C31" s="31" t="s">
        <v>234</v>
      </c>
      <c r="D31" s="46" t="s">
        <v>1405</v>
      </c>
      <c r="E31" s="46" t="s">
        <v>1405</v>
      </c>
      <c r="F31" s="165"/>
      <c r="G31" s="165"/>
      <c r="H31" s="165"/>
      <c r="I31" s="165"/>
      <c r="J31" s="165"/>
    </row>
    <row r="32" spans="1:10" s="2" customFormat="1" ht="24" customHeight="1" x14ac:dyDescent="0.25">
      <c r="A32" s="42" t="s">
        <v>497</v>
      </c>
      <c r="B32" s="30" t="s">
        <v>1396</v>
      </c>
      <c r="C32" s="31" t="s">
        <v>1467</v>
      </c>
      <c r="D32" s="46" t="s">
        <v>785</v>
      </c>
      <c r="E32" s="46" t="s">
        <v>784</v>
      </c>
      <c r="F32" s="165"/>
      <c r="G32" s="165"/>
      <c r="H32" s="165"/>
      <c r="I32" s="165"/>
      <c r="J32" s="165"/>
    </row>
    <row r="33" spans="1:10" s="2" customFormat="1" ht="21" customHeight="1" x14ac:dyDescent="0.25">
      <c r="A33" s="42" t="s">
        <v>498</v>
      </c>
      <c r="B33" s="30" t="s">
        <v>786</v>
      </c>
      <c r="C33" s="31" t="s">
        <v>224</v>
      </c>
      <c r="D33" s="46" t="s">
        <v>1405</v>
      </c>
      <c r="E33" s="46" t="s">
        <v>1405</v>
      </c>
      <c r="F33" s="165"/>
      <c r="G33" s="165"/>
      <c r="H33" s="165"/>
      <c r="I33" s="165"/>
      <c r="J33" s="165"/>
    </row>
    <row r="34" spans="1:10" s="2" customFormat="1" ht="31.5" x14ac:dyDescent="0.25">
      <c r="A34" s="42" t="s">
        <v>499</v>
      </c>
      <c r="B34" s="30" t="s">
        <v>1</v>
      </c>
      <c r="C34" s="31" t="s">
        <v>220</v>
      </c>
      <c r="D34" s="46" t="s">
        <v>785</v>
      </c>
      <c r="E34" s="46" t="s">
        <v>784</v>
      </c>
      <c r="F34" s="165"/>
      <c r="G34" s="165"/>
      <c r="H34" s="165"/>
      <c r="I34" s="165"/>
      <c r="J34" s="165"/>
    </row>
    <row r="35" spans="1:10" s="2" customFormat="1" ht="31.5" x14ac:dyDescent="0.25">
      <c r="A35" s="42" t="s">
        <v>500</v>
      </c>
      <c r="B35" s="30" t="s">
        <v>1490</v>
      </c>
      <c r="C35" s="31" t="s">
        <v>234</v>
      </c>
      <c r="D35" s="46" t="s">
        <v>785</v>
      </c>
      <c r="E35" s="46" t="s">
        <v>784</v>
      </c>
      <c r="F35" s="165"/>
      <c r="G35" s="165"/>
      <c r="H35" s="165"/>
      <c r="I35" s="165"/>
      <c r="J35" s="165"/>
    </row>
    <row r="36" spans="1:10" s="2" customFormat="1" ht="31.5" x14ac:dyDescent="0.25">
      <c r="A36" s="42" t="s">
        <v>501</v>
      </c>
      <c r="B36" s="30" t="s">
        <v>1491</v>
      </c>
      <c r="C36" s="31" t="s">
        <v>234</v>
      </c>
      <c r="D36" s="46" t="s">
        <v>116</v>
      </c>
      <c r="E36" s="46" t="s">
        <v>1176</v>
      </c>
      <c r="F36" s="165"/>
      <c r="G36" s="165"/>
      <c r="H36" s="165"/>
      <c r="I36" s="165"/>
      <c r="J36" s="165"/>
    </row>
    <row r="37" spans="1:10" s="2" customFormat="1" ht="38.25" customHeight="1" x14ac:dyDescent="0.25">
      <c r="A37" s="42" t="s">
        <v>502</v>
      </c>
      <c r="B37" s="30" t="s">
        <v>1492</v>
      </c>
      <c r="C37" s="31" t="s">
        <v>234</v>
      </c>
      <c r="D37" s="46" t="s">
        <v>1405</v>
      </c>
      <c r="E37" s="46" t="s">
        <v>1405</v>
      </c>
      <c r="F37" s="165"/>
      <c r="G37" s="165"/>
      <c r="H37" s="165"/>
      <c r="I37" s="165"/>
      <c r="J37" s="165"/>
    </row>
    <row r="38" spans="1:10" ht="36" customHeight="1" x14ac:dyDescent="0.2">
      <c r="A38" s="42" t="s">
        <v>503</v>
      </c>
      <c r="B38" s="30" t="s">
        <v>321</v>
      </c>
      <c r="C38" s="31" t="s">
        <v>1399</v>
      </c>
      <c r="D38" s="113"/>
      <c r="E38" s="113"/>
      <c r="F38" s="175"/>
      <c r="G38" s="175"/>
      <c r="H38" s="175"/>
      <c r="I38" s="175"/>
      <c r="J38" s="175"/>
    </row>
    <row r="39" spans="1:10" ht="47.25" x14ac:dyDescent="0.2">
      <c r="A39" s="42" t="s">
        <v>504</v>
      </c>
      <c r="B39" s="30" t="s">
        <v>322</v>
      </c>
      <c r="C39" s="31" t="s">
        <v>1399</v>
      </c>
      <c r="D39" s="113"/>
      <c r="E39" s="113"/>
      <c r="F39" s="175"/>
      <c r="G39" s="175"/>
      <c r="H39" s="175"/>
      <c r="I39" s="175"/>
      <c r="J39" s="175"/>
    </row>
    <row r="40" spans="1:10" ht="15.75" x14ac:dyDescent="0.2">
      <c r="A40" s="114"/>
      <c r="B40" s="111"/>
      <c r="C40" s="90"/>
    </row>
    <row r="64621" spans="4:4" ht="15.75" x14ac:dyDescent="0.2">
      <c r="D64621" s="45"/>
    </row>
  </sheetData>
  <sheetProtection algorithmName="SHA-512" hashValue="VqxEMwmhpV+m8Aee9iwP5CIgmLyokmDauS0x2FP8/4gh50ZVuM9bJaIp/6RNxC6WsfCmcq/qHQwe7UsB7NU5RQ==" saltValue="2+T1bXUfFYv4EvNoNUNM5w==" spinCount="100000" sheet="1" objects="1" scenarios="1"/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36" orientation="portrait" useFirstPageNumber="1" r:id="rId1"/>
  <headerFooter alignWithMargins="0">
    <oddHeader>&amp;C&amp;P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ABE0F-DDD1-4234-BA0B-62BACDF51058}">
  <sheetPr>
    <tabColor indexed="48"/>
  </sheetPr>
  <dimension ref="A1:J61564"/>
  <sheetViews>
    <sheetView topLeftCell="A19" zoomScale="85" zoomScaleNormal="85" zoomScaleSheetLayoutView="50" workbookViewId="0">
      <selection activeCell="O23" sqref="O23"/>
    </sheetView>
  </sheetViews>
  <sheetFormatPr defaultRowHeight="12.75" x14ac:dyDescent="0.2"/>
  <cols>
    <col min="1" max="1" width="10.71093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505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9.5" customHeight="1" x14ac:dyDescent="0.2">
      <c r="A5" s="20"/>
      <c r="B5" s="11"/>
      <c r="C5" s="11"/>
      <c r="D5" s="63"/>
      <c r="E5" s="63"/>
      <c r="F5" s="12"/>
      <c r="G5" s="12"/>
      <c r="H5" s="12"/>
    </row>
    <row r="6" spans="1:10" s="2" customFormat="1" ht="21.75" customHeight="1" x14ac:dyDescent="0.25">
      <c r="A6" s="42" t="s">
        <v>799</v>
      </c>
      <c r="B6" s="30" t="s">
        <v>160</v>
      </c>
      <c r="C6" s="31" t="s">
        <v>224</v>
      </c>
      <c r="D6" s="46"/>
      <c r="E6" s="46"/>
      <c r="F6" s="165"/>
      <c r="G6" s="165"/>
      <c r="H6" s="165"/>
      <c r="I6" s="165"/>
      <c r="J6" s="165"/>
    </row>
    <row r="7" spans="1:10" s="2" customFormat="1" ht="19.5" customHeight="1" x14ac:dyDescent="0.2">
      <c r="A7" s="20"/>
      <c r="B7" s="11"/>
      <c r="C7" s="11"/>
      <c r="D7" s="63"/>
      <c r="E7" s="63"/>
      <c r="F7" s="12"/>
      <c r="G7" s="12"/>
      <c r="H7" s="12"/>
    </row>
    <row r="8" spans="1:10" s="2" customFormat="1" ht="22.5" customHeight="1" x14ac:dyDescent="0.25">
      <c r="A8" s="42" t="s">
        <v>800</v>
      </c>
      <c r="B8" s="30" t="s">
        <v>1400</v>
      </c>
      <c r="C8" s="31" t="s">
        <v>805</v>
      </c>
      <c r="D8" s="46"/>
      <c r="E8" s="46"/>
      <c r="F8" s="32">
        <f>F9+F22+F33</f>
        <v>0</v>
      </c>
      <c r="G8" s="32">
        <f t="shared" ref="G8:J8" si="0">G9+G22+G33</f>
        <v>0</v>
      </c>
      <c r="H8" s="32">
        <f t="shared" si="0"/>
        <v>0</v>
      </c>
      <c r="I8" s="32">
        <f t="shared" si="0"/>
        <v>0</v>
      </c>
      <c r="J8" s="32">
        <f t="shared" si="0"/>
        <v>0</v>
      </c>
    </row>
    <row r="9" spans="1:10" s="2" customFormat="1" ht="34.5" customHeight="1" x14ac:dyDescent="0.25">
      <c r="A9" s="42" t="s">
        <v>506</v>
      </c>
      <c r="B9" s="33" t="s">
        <v>1434</v>
      </c>
      <c r="C9" s="31" t="s">
        <v>805</v>
      </c>
      <c r="D9" s="46"/>
      <c r="E9" s="46"/>
      <c r="F9" s="32">
        <f>F10+F14+F16+F17+F18+F19+F20+F21</f>
        <v>0</v>
      </c>
      <c r="G9" s="32">
        <f t="shared" ref="G9:J9" si="1">G10+G14+G16+G17+G18+G19+G20+G21</f>
        <v>0</v>
      </c>
      <c r="H9" s="32">
        <f t="shared" si="1"/>
        <v>0</v>
      </c>
      <c r="I9" s="32">
        <f t="shared" si="1"/>
        <v>0</v>
      </c>
      <c r="J9" s="32">
        <f t="shared" si="1"/>
        <v>0</v>
      </c>
    </row>
    <row r="10" spans="1:10" s="2" customFormat="1" ht="27.75" customHeight="1" x14ac:dyDescent="0.25">
      <c r="A10" s="42" t="s">
        <v>507</v>
      </c>
      <c r="B10" s="51" t="s">
        <v>417</v>
      </c>
      <c r="C10" s="31" t="s">
        <v>805</v>
      </c>
      <c r="D10" s="46"/>
      <c r="E10" s="46"/>
      <c r="F10" s="32">
        <f>F11+F12+F13</f>
        <v>0</v>
      </c>
      <c r="G10" s="32">
        <f t="shared" ref="G10:J10" si="2">G11+G12+G13</f>
        <v>0</v>
      </c>
      <c r="H10" s="32">
        <f t="shared" si="2"/>
        <v>0</v>
      </c>
      <c r="I10" s="32">
        <f t="shared" si="2"/>
        <v>0</v>
      </c>
      <c r="J10" s="32">
        <f t="shared" si="2"/>
        <v>0</v>
      </c>
    </row>
    <row r="11" spans="1:10" s="2" customFormat="1" ht="21.75" customHeight="1" x14ac:dyDescent="0.25">
      <c r="A11" s="42" t="s">
        <v>752</v>
      </c>
      <c r="B11" s="51" t="s">
        <v>757</v>
      </c>
      <c r="C11" s="31" t="s">
        <v>805</v>
      </c>
      <c r="D11" s="46"/>
      <c r="E11" s="46"/>
      <c r="F11" s="165"/>
      <c r="G11" s="165"/>
      <c r="H11" s="165"/>
      <c r="I11" s="165"/>
      <c r="J11" s="165"/>
    </row>
    <row r="12" spans="1:10" s="2" customFormat="1" ht="21.75" customHeight="1" x14ac:dyDescent="0.25">
      <c r="A12" s="42" t="s">
        <v>753</v>
      </c>
      <c r="B12" s="51" t="s">
        <v>755</v>
      </c>
      <c r="C12" s="31" t="s">
        <v>805</v>
      </c>
      <c r="D12" s="46"/>
      <c r="E12" s="46"/>
      <c r="F12" s="165"/>
      <c r="G12" s="165"/>
      <c r="H12" s="165"/>
      <c r="I12" s="165"/>
      <c r="J12" s="165"/>
    </row>
    <row r="13" spans="1:10" s="2" customFormat="1" ht="33.75" customHeight="1" x14ac:dyDescent="0.25">
      <c r="A13" s="42" t="s">
        <v>754</v>
      </c>
      <c r="B13" s="51" t="s">
        <v>756</v>
      </c>
      <c r="C13" s="31" t="s">
        <v>805</v>
      </c>
      <c r="D13" s="46"/>
      <c r="E13" s="46"/>
      <c r="F13" s="165"/>
      <c r="G13" s="165"/>
      <c r="H13" s="165"/>
      <c r="I13" s="165"/>
      <c r="J13" s="165"/>
    </row>
    <row r="14" spans="1:10" s="2" customFormat="1" ht="27.75" customHeight="1" x14ac:dyDescent="0.25">
      <c r="A14" s="42" t="s">
        <v>508</v>
      </c>
      <c r="B14" s="51" t="s">
        <v>982</v>
      </c>
      <c r="C14" s="31" t="s">
        <v>805</v>
      </c>
      <c r="D14" s="46"/>
      <c r="E14" s="46"/>
      <c r="F14" s="165"/>
      <c r="G14" s="165"/>
      <c r="H14" s="165"/>
      <c r="I14" s="165"/>
      <c r="J14" s="165"/>
    </row>
    <row r="15" spans="1:10" s="2" customFormat="1" ht="27.75" customHeight="1" x14ac:dyDescent="0.25">
      <c r="A15" s="42" t="s">
        <v>509</v>
      </c>
      <c r="B15" s="66" t="s">
        <v>723</v>
      </c>
      <c r="C15" s="31" t="s">
        <v>805</v>
      </c>
      <c r="D15" s="46"/>
      <c r="E15" s="46"/>
      <c r="F15" s="165"/>
      <c r="G15" s="165"/>
      <c r="H15" s="165"/>
      <c r="I15" s="165"/>
      <c r="J15" s="165"/>
    </row>
    <row r="16" spans="1:10" s="2" customFormat="1" ht="23.25" customHeight="1" x14ac:dyDescent="0.25">
      <c r="A16" s="42" t="s">
        <v>510</v>
      </c>
      <c r="B16" s="51" t="s">
        <v>724</v>
      </c>
      <c r="C16" s="31" t="s">
        <v>805</v>
      </c>
      <c r="D16" s="46"/>
      <c r="E16" s="46"/>
      <c r="F16" s="165"/>
      <c r="G16" s="165"/>
      <c r="H16" s="165"/>
      <c r="I16" s="165"/>
      <c r="J16" s="165"/>
    </row>
    <row r="17" spans="1:10" s="2" customFormat="1" ht="23.25" customHeight="1" x14ac:dyDescent="0.25">
      <c r="A17" s="42" t="s">
        <v>511</v>
      </c>
      <c r="B17" s="51" t="s">
        <v>1398</v>
      </c>
      <c r="C17" s="31" t="s">
        <v>805</v>
      </c>
      <c r="D17" s="46"/>
      <c r="E17" s="46"/>
      <c r="F17" s="165"/>
      <c r="G17" s="165"/>
      <c r="H17" s="165"/>
      <c r="I17" s="165"/>
      <c r="J17" s="165"/>
    </row>
    <row r="18" spans="1:10" s="2" customFormat="1" ht="23.25" customHeight="1" x14ac:dyDescent="0.25">
      <c r="A18" s="42" t="s">
        <v>512</v>
      </c>
      <c r="B18" s="51" t="s">
        <v>239</v>
      </c>
      <c r="C18" s="31" t="s">
        <v>805</v>
      </c>
      <c r="D18" s="46"/>
      <c r="E18" s="46"/>
      <c r="F18" s="165"/>
      <c r="G18" s="165"/>
      <c r="H18" s="165"/>
      <c r="I18" s="165"/>
      <c r="J18" s="165"/>
    </row>
    <row r="19" spans="1:10" s="2" customFormat="1" ht="23.25" customHeight="1" x14ac:dyDescent="0.25">
      <c r="A19" s="42" t="s">
        <v>513</v>
      </c>
      <c r="B19" s="51" t="s">
        <v>1397</v>
      </c>
      <c r="C19" s="31" t="s">
        <v>805</v>
      </c>
      <c r="D19" s="46"/>
      <c r="E19" s="46"/>
      <c r="F19" s="165"/>
      <c r="G19" s="165"/>
      <c r="H19" s="165"/>
      <c r="I19" s="165"/>
      <c r="J19" s="165"/>
    </row>
    <row r="20" spans="1:10" s="2" customFormat="1" ht="23.25" customHeight="1" x14ac:dyDescent="0.25">
      <c r="A20" s="42" t="s">
        <v>514</v>
      </c>
      <c r="B20" s="51" t="s">
        <v>103</v>
      </c>
      <c r="C20" s="31" t="s">
        <v>805</v>
      </c>
      <c r="D20" s="46"/>
      <c r="E20" s="46"/>
      <c r="F20" s="165"/>
      <c r="G20" s="165"/>
      <c r="H20" s="165"/>
      <c r="I20" s="165"/>
      <c r="J20" s="165"/>
    </row>
    <row r="21" spans="1:10" s="2" customFormat="1" ht="27.75" customHeight="1" x14ac:dyDescent="0.25">
      <c r="A21" s="42" t="s">
        <v>515</v>
      </c>
      <c r="B21" s="51" t="s">
        <v>725</v>
      </c>
      <c r="C21" s="31" t="s">
        <v>805</v>
      </c>
      <c r="D21" s="46"/>
      <c r="E21" s="46"/>
      <c r="F21" s="165"/>
      <c r="G21" s="165"/>
      <c r="H21" s="165"/>
      <c r="I21" s="165"/>
      <c r="J21" s="165"/>
    </row>
    <row r="22" spans="1:10" s="2" customFormat="1" ht="27.75" customHeight="1" x14ac:dyDescent="0.25">
      <c r="A22" s="42" t="s">
        <v>516</v>
      </c>
      <c r="B22" s="33" t="s">
        <v>1435</v>
      </c>
      <c r="C22" s="31" t="s">
        <v>805</v>
      </c>
      <c r="D22" s="46"/>
      <c r="E22" s="46"/>
      <c r="F22" s="32">
        <f>F23+F24+F26+F28+F30+F31</f>
        <v>0</v>
      </c>
      <c r="G22" s="32">
        <f t="shared" ref="G22:J22" si="3">G23+G24+G26+G28+G30+G31</f>
        <v>0</v>
      </c>
      <c r="H22" s="32">
        <f t="shared" si="3"/>
        <v>0</v>
      </c>
      <c r="I22" s="32">
        <f t="shared" si="3"/>
        <v>0</v>
      </c>
      <c r="J22" s="32">
        <f t="shared" si="3"/>
        <v>0</v>
      </c>
    </row>
    <row r="23" spans="1:10" s="2" customFormat="1" ht="34.5" customHeight="1" x14ac:dyDescent="0.25">
      <c r="A23" s="42" t="s">
        <v>517</v>
      </c>
      <c r="B23" s="51" t="s">
        <v>1200</v>
      </c>
      <c r="C23" s="31" t="s">
        <v>805</v>
      </c>
      <c r="D23" s="46"/>
      <c r="E23" s="46"/>
      <c r="F23" s="165"/>
      <c r="G23" s="165"/>
      <c r="H23" s="165"/>
      <c r="I23" s="165"/>
      <c r="J23" s="165"/>
    </row>
    <row r="24" spans="1:10" s="2" customFormat="1" ht="22.5" customHeight="1" x14ac:dyDescent="0.25">
      <c r="A24" s="42" t="s">
        <v>518</v>
      </c>
      <c r="B24" s="51" t="s">
        <v>983</v>
      </c>
      <c r="C24" s="31" t="s">
        <v>805</v>
      </c>
      <c r="D24" s="46"/>
      <c r="E24" s="46"/>
      <c r="F24" s="165"/>
      <c r="G24" s="165"/>
      <c r="H24" s="165"/>
      <c r="I24" s="165"/>
      <c r="J24" s="165"/>
    </row>
    <row r="25" spans="1:10" s="2" customFormat="1" ht="23.25" customHeight="1" x14ac:dyDescent="0.25">
      <c r="A25" s="42" t="s">
        <v>519</v>
      </c>
      <c r="B25" s="66" t="s">
        <v>782</v>
      </c>
      <c r="C25" s="31" t="s">
        <v>805</v>
      </c>
      <c r="D25" s="46"/>
      <c r="E25" s="46"/>
      <c r="F25" s="165"/>
      <c r="G25" s="165"/>
      <c r="H25" s="165"/>
      <c r="I25" s="165"/>
      <c r="J25" s="165"/>
    </row>
    <row r="26" spans="1:10" s="2" customFormat="1" ht="22.5" customHeight="1" x14ac:dyDescent="0.25">
      <c r="A26" s="42" t="s">
        <v>520</v>
      </c>
      <c r="B26" s="51" t="s">
        <v>102</v>
      </c>
      <c r="C26" s="31" t="s">
        <v>805</v>
      </c>
      <c r="D26" s="46"/>
      <c r="E26" s="46"/>
      <c r="F26" s="165"/>
      <c r="G26" s="165"/>
      <c r="H26" s="165"/>
      <c r="I26" s="165"/>
      <c r="J26" s="165"/>
    </row>
    <row r="27" spans="1:10" s="2" customFormat="1" ht="22.5" customHeight="1" x14ac:dyDescent="0.25">
      <c r="A27" s="42" t="s">
        <v>521</v>
      </c>
      <c r="B27" s="66" t="s">
        <v>782</v>
      </c>
      <c r="C27" s="31" t="s">
        <v>805</v>
      </c>
      <c r="D27" s="46"/>
      <c r="E27" s="46"/>
      <c r="F27" s="165"/>
      <c r="G27" s="165"/>
      <c r="H27" s="165"/>
      <c r="I27" s="165"/>
      <c r="J27" s="165"/>
    </row>
    <row r="28" spans="1:10" s="2" customFormat="1" ht="34.5" customHeight="1" x14ac:dyDescent="0.25">
      <c r="A28" s="42" t="s">
        <v>522</v>
      </c>
      <c r="B28" s="51" t="s">
        <v>901</v>
      </c>
      <c r="C28" s="31" t="s">
        <v>805</v>
      </c>
      <c r="D28" s="46"/>
      <c r="E28" s="46"/>
      <c r="F28" s="165"/>
      <c r="G28" s="165"/>
      <c r="H28" s="165"/>
      <c r="I28" s="165"/>
      <c r="J28" s="165"/>
    </row>
    <row r="29" spans="1:10" s="2" customFormat="1" ht="22.5" customHeight="1" x14ac:dyDescent="0.25">
      <c r="A29" s="42" t="s">
        <v>523</v>
      </c>
      <c r="B29" s="66" t="s">
        <v>782</v>
      </c>
      <c r="C29" s="31" t="s">
        <v>805</v>
      </c>
      <c r="D29" s="46"/>
      <c r="E29" s="46"/>
      <c r="F29" s="165"/>
      <c r="G29" s="165"/>
      <c r="H29" s="165"/>
      <c r="I29" s="165"/>
      <c r="J29" s="165"/>
    </row>
    <row r="30" spans="1:10" s="2" customFormat="1" ht="23.25" customHeight="1" x14ac:dyDescent="0.25">
      <c r="A30" s="42" t="s">
        <v>524</v>
      </c>
      <c r="B30" s="51" t="s">
        <v>902</v>
      </c>
      <c r="C30" s="31" t="s">
        <v>805</v>
      </c>
      <c r="D30" s="46"/>
      <c r="E30" s="46"/>
      <c r="F30" s="165"/>
      <c r="G30" s="165"/>
      <c r="H30" s="165"/>
      <c r="I30" s="165"/>
      <c r="J30" s="165"/>
    </row>
    <row r="31" spans="1:10" s="2" customFormat="1" ht="22.5" customHeight="1" x14ac:dyDescent="0.25">
      <c r="A31" s="42" t="s">
        <v>525</v>
      </c>
      <c r="B31" s="51" t="s">
        <v>726</v>
      </c>
      <c r="C31" s="31" t="s">
        <v>805</v>
      </c>
      <c r="D31" s="46"/>
      <c r="E31" s="46"/>
      <c r="F31" s="165"/>
      <c r="G31" s="165"/>
      <c r="H31" s="165"/>
      <c r="I31" s="165"/>
      <c r="J31" s="165"/>
    </row>
    <row r="32" spans="1:10" s="2" customFormat="1" ht="23.25" customHeight="1" x14ac:dyDescent="0.25">
      <c r="A32" s="42" t="s">
        <v>526</v>
      </c>
      <c r="B32" s="66" t="s">
        <v>782</v>
      </c>
      <c r="C32" s="31" t="s">
        <v>805</v>
      </c>
      <c r="D32" s="46"/>
      <c r="E32" s="46"/>
      <c r="F32" s="165"/>
      <c r="G32" s="165"/>
      <c r="H32" s="165"/>
      <c r="I32" s="165"/>
      <c r="J32" s="165"/>
    </row>
    <row r="33" spans="1:10" s="2" customFormat="1" ht="24.75" customHeight="1" x14ac:dyDescent="0.25">
      <c r="A33" s="42" t="s">
        <v>527</v>
      </c>
      <c r="B33" s="33" t="s">
        <v>1201</v>
      </c>
      <c r="C33" s="31" t="s">
        <v>805</v>
      </c>
      <c r="D33" s="46"/>
      <c r="E33" s="46"/>
      <c r="F33" s="165"/>
      <c r="G33" s="165"/>
      <c r="H33" s="165"/>
      <c r="I33" s="165"/>
      <c r="J33" s="165"/>
    </row>
    <row r="34" spans="1:10" s="2" customFormat="1" ht="14.25" customHeight="1" x14ac:dyDescent="0.2">
      <c r="A34" s="20"/>
      <c r="B34" s="11"/>
      <c r="C34" s="11"/>
      <c r="D34" s="63"/>
      <c r="E34" s="63"/>
      <c r="F34" s="12"/>
      <c r="G34" s="12"/>
      <c r="H34" s="12"/>
    </row>
    <row r="35" spans="1:10" s="2" customFormat="1" ht="24.75" customHeight="1" x14ac:dyDescent="0.25">
      <c r="A35" s="42" t="s">
        <v>801</v>
      </c>
      <c r="B35" s="30" t="s">
        <v>1202</v>
      </c>
      <c r="C35" s="31"/>
      <c r="D35" s="46"/>
      <c r="E35" s="46"/>
      <c r="F35" s="165"/>
      <c r="G35" s="165"/>
      <c r="H35" s="165"/>
      <c r="I35" s="165"/>
      <c r="J35" s="165"/>
    </row>
    <row r="36" spans="1:10" s="2" customFormat="1" ht="21" customHeight="1" x14ac:dyDescent="0.25">
      <c r="A36" s="42" t="s">
        <v>528</v>
      </c>
      <c r="B36" s="33" t="s">
        <v>1205</v>
      </c>
      <c r="C36" s="31" t="s">
        <v>1209</v>
      </c>
      <c r="D36" s="46"/>
      <c r="E36" s="46"/>
      <c r="F36" s="165"/>
      <c r="G36" s="165"/>
      <c r="H36" s="165"/>
      <c r="I36" s="165"/>
      <c r="J36" s="165"/>
    </row>
    <row r="37" spans="1:10" s="2" customFormat="1" ht="21" customHeight="1" x14ac:dyDescent="0.25">
      <c r="A37" s="42" t="s">
        <v>529</v>
      </c>
      <c r="B37" s="33" t="s">
        <v>1203</v>
      </c>
      <c r="C37" s="31" t="s">
        <v>1210</v>
      </c>
      <c r="D37" s="46"/>
      <c r="E37" s="46"/>
      <c r="F37" s="165"/>
      <c r="G37" s="165"/>
      <c r="H37" s="165"/>
      <c r="I37" s="165"/>
      <c r="J37" s="165"/>
    </row>
    <row r="38" spans="1:10" s="2" customFormat="1" ht="21" customHeight="1" x14ac:dyDescent="0.25">
      <c r="A38" s="42" t="s">
        <v>530</v>
      </c>
      <c r="B38" s="33" t="s">
        <v>1204</v>
      </c>
      <c r="C38" s="31" t="s">
        <v>1210</v>
      </c>
      <c r="D38" s="46"/>
      <c r="E38" s="46"/>
      <c r="F38" s="165"/>
      <c r="G38" s="165"/>
      <c r="H38" s="165"/>
      <c r="I38" s="165"/>
      <c r="J38" s="165"/>
    </row>
    <row r="39" spans="1:10" s="2" customFormat="1" ht="21" customHeight="1" x14ac:dyDescent="0.25">
      <c r="A39" s="42" t="s">
        <v>531</v>
      </c>
      <c r="B39" s="33" t="s">
        <v>1206</v>
      </c>
      <c r="C39" s="31" t="s">
        <v>1210</v>
      </c>
      <c r="D39" s="46"/>
      <c r="E39" s="46"/>
      <c r="F39" s="165"/>
      <c r="G39" s="165"/>
      <c r="H39" s="165"/>
      <c r="I39" s="165"/>
      <c r="J39" s="165"/>
    </row>
    <row r="40" spans="1:10" s="2" customFormat="1" ht="21" customHeight="1" x14ac:dyDescent="0.25">
      <c r="A40" s="42" t="s">
        <v>532</v>
      </c>
      <c r="B40" s="33" t="s">
        <v>1207</v>
      </c>
      <c r="C40" s="31" t="s">
        <v>1210</v>
      </c>
      <c r="D40" s="46"/>
      <c r="E40" s="46"/>
      <c r="F40" s="165"/>
      <c r="G40" s="165"/>
      <c r="H40" s="165"/>
      <c r="I40" s="165"/>
      <c r="J40" s="165"/>
    </row>
    <row r="41" spans="1:10" s="2" customFormat="1" ht="21.75" customHeight="1" x14ac:dyDescent="0.25">
      <c r="A41" s="42" t="s">
        <v>533</v>
      </c>
      <c r="B41" s="33" t="s">
        <v>1208</v>
      </c>
      <c r="C41" s="31" t="s">
        <v>1209</v>
      </c>
      <c r="D41" s="46"/>
      <c r="E41" s="46"/>
      <c r="F41" s="165"/>
      <c r="G41" s="165"/>
      <c r="H41" s="165"/>
      <c r="I41" s="165"/>
      <c r="J41" s="165"/>
    </row>
    <row r="61564" spans="4:4" ht="15.75" x14ac:dyDescent="0.2">
      <c r="D61564" s="45"/>
    </row>
  </sheetData>
  <sheetProtection algorithmName="SHA-512" hashValue="klMN/FRPI1N+PQzRYN9ilG9mXzmVzIHCVxFBCGjE3hSUhJRN5EarIjLDqMNRtKf2i8SwDZxZKXm/QGkxBX5GuQ==" saltValue="oPvV7Sq7t8UbFp1O7Va/Rw==" spinCount="100000" sheet="1" objects="1" scenarios="1"/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37" orientation="portrait" useFirstPageNumber="1" r:id="rId1"/>
  <headerFooter alignWithMargins="0">
    <oddHeader>&amp;C&amp;P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6B05-F14F-41BF-AD60-B3692C3E28C4}">
  <sheetPr>
    <tabColor indexed="12"/>
  </sheetPr>
  <dimension ref="A1:J64516"/>
  <sheetViews>
    <sheetView zoomScale="85" zoomScaleNormal="85" zoomScaleSheetLayoutView="50" workbookViewId="0">
      <selection activeCell="M11" sqref="M11"/>
    </sheetView>
  </sheetViews>
  <sheetFormatPr defaultRowHeight="12.75" x14ac:dyDescent="0.2"/>
  <cols>
    <col min="1" max="1" width="10.855468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534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11"/>
      <c r="C5" s="11"/>
      <c r="D5" s="63"/>
      <c r="E5" s="63"/>
      <c r="F5" s="12"/>
      <c r="G5" s="12"/>
      <c r="H5" s="12"/>
    </row>
    <row r="6" spans="1:10" s="2" customFormat="1" ht="40.5" customHeight="1" x14ac:dyDescent="0.25">
      <c r="A6" s="42" t="s">
        <v>1341</v>
      </c>
      <c r="B6" s="30" t="s">
        <v>326</v>
      </c>
      <c r="C6" s="31" t="s">
        <v>233</v>
      </c>
      <c r="D6" s="46"/>
      <c r="E6" s="46"/>
      <c r="F6" s="165"/>
      <c r="G6" s="165"/>
      <c r="H6" s="165"/>
      <c r="I6" s="165"/>
      <c r="J6" s="165"/>
    </row>
    <row r="7" spans="1:10" s="2" customFormat="1" ht="40.5" customHeight="1" x14ac:dyDescent="0.25">
      <c r="A7" s="42" t="s">
        <v>1342</v>
      </c>
      <c r="B7" s="30" t="s">
        <v>37</v>
      </c>
      <c r="C7" s="31" t="s">
        <v>233</v>
      </c>
      <c r="D7" s="46"/>
      <c r="E7" s="46"/>
      <c r="F7" s="165"/>
      <c r="G7" s="165"/>
      <c r="H7" s="165"/>
      <c r="I7" s="165"/>
      <c r="J7" s="165"/>
    </row>
    <row r="8" spans="1:10" s="2" customFormat="1" ht="40.5" customHeight="1" x14ac:dyDescent="0.25">
      <c r="A8" s="42" t="s">
        <v>1343</v>
      </c>
      <c r="B8" s="30" t="s">
        <v>38</v>
      </c>
      <c r="C8" s="31" t="s">
        <v>233</v>
      </c>
      <c r="D8" s="46"/>
      <c r="E8" s="46"/>
      <c r="F8" s="32">
        <f>F46</f>
        <v>0</v>
      </c>
      <c r="G8" s="32">
        <f t="shared" ref="G8:J8" si="0">G46</f>
        <v>0</v>
      </c>
      <c r="H8" s="32">
        <f t="shared" si="0"/>
        <v>0</v>
      </c>
      <c r="I8" s="32">
        <f t="shared" si="0"/>
        <v>0</v>
      </c>
      <c r="J8" s="32">
        <f t="shared" si="0"/>
        <v>0</v>
      </c>
    </row>
    <row r="9" spans="1:10" ht="19.5" customHeight="1" x14ac:dyDescent="0.2">
      <c r="B9" s="15"/>
      <c r="C9" s="14"/>
    </row>
    <row r="10" spans="1:10" s="2" customFormat="1" ht="51.75" customHeight="1" x14ac:dyDescent="0.25">
      <c r="A10" s="42" t="s">
        <v>1344</v>
      </c>
      <c r="B10" s="30" t="s">
        <v>862</v>
      </c>
      <c r="C10" s="31"/>
      <c r="D10" s="46"/>
      <c r="E10" s="46"/>
      <c r="F10" s="32">
        <f>F11+F13+F15+F16+F18+F19+F22+F25+F26</f>
        <v>0</v>
      </c>
      <c r="G10" s="32">
        <f t="shared" ref="G10:J10" si="1">G11+G13+G15+G16+G18+G19+G22+G25+G26</f>
        <v>0</v>
      </c>
      <c r="H10" s="32">
        <f t="shared" si="1"/>
        <v>0</v>
      </c>
      <c r="I10" s="32">
        <f t="shared" si="1"/>
        <v>0</v>
      </c>
      <c r="J10" s="32">
        <f t="shared" si="1"/>
        <v>0</v>
      </c>
    </row>
    <row r="11" spans="1:10" s="2" customFormat="1" ht="27" customHeight="1" x14ac:dyDescent="0.25">
      <c r="A11" s="42" t="s">
        <v>535</v>
      </c>
      <c r="B11" s="33" t="s">
        <v>52</v>
      </c>
      <c r="C11" s="31" t="s">
        <v>1467</v>
      </c>
      <c r="D11" s="46"/>
      <c r="E11" s="46"/>
      <c r="F11" s="165"/>
      <c r="G11" s="165"/>
      <c r="H11" s="165"/>
      <c r="I11" s="165"/>
      <c r="J11" s="165"/>
    </row>
    <row r="12" spans="1:10" s="2" customFormat="1" ht="27" customHeight="1" x14ac:dyDescent="0.25">
      <c r="A12" s="42" t="s">
        <v>536</v>
      </c>
      <c r="B12" s="51" t="s">
        <v>164</v>
      </c>
      <c r="C12" s="31" t="s">
        <v>1469</v>
      </c>
      <c r="D12" s="46"/>
      <c r="E12" s="46"/>
      <c r="F12" s="165"/>
      <c r="G12" s="165"/>
      <c r="H12" s="165"/>
      <c r="I12" s="165"/>
      <c r="J12" s="165"/>
    </row>
    <row r="13" spans="1:10" s="2" customFormat="1" ht="27" customHeight="1" x14ac:dyDescent="0.25">
      <c r="A13" s="42" t="s">
        <v>537</v>
      </c>
      <c r="B13" s="33" t="s">
        <v>53</v>
      </c>
      <c r="C13" s="31" t="s">
        <v>1467</v>
      </c>
      <c r="D13" s="46"/>
      <c r="E13" s="46"/>
      <c r="F13" s="165"/>
      <c r="G13" s="165"/>
      <c r="H13" s="165"/>
      <c r="I13" s="165"/>
      <c r="J13" s="165"/>
    </row>
    <row r="14" spans="1:10" s="2" customFormat="1" ht="27" customHeight="1" x14ac:dyDescent="0.25">
      <c r="A14" s="42" t="s">
        <v>538</v>
      </c>
      <c r="B14" s="51" t="s">
        <v>164</v>
      </c>
      <c r="C14" s="31" t="s">
        <v>1469</v>
      </c>
      <c r="D14" s="46"/>
      <c r="E14" s="46"/>
      <c r="F14" s="165"/>
      <c r="G14" s="165"/>
      <c r="H14" s="165"/>
      <c r="I14" s="165"/>
      <c r="J14" s="165"/>
    </row>
    <row r="15" spans="1:10" s="2" customFormat="1" ht="27" customHeight="1" x14ac:dyDescent="0.25">
      <c r="A15" s="42" t="s">
        <v>539</v>
      </c>
      <c r="B15" s="33" t="s">
        <v>54</v>
      </c>
      <c r="C15" s="31" t="s">
        <v>1467</v>
      </c>
      <c r="D15" s="46"/>
      <c r="E15" s="46"/>
      <c r="F15" s="165"/>
      <c r="G15" s="165"/>
      <c r="H15" s="165"/>
      <c r="I15" s="165"/>
      <c r="J15" s="165"/>
    </row>
    <row r="16" spans="1:10" s="2" customFormat="1" ht="27" customHeight="1" x14ac:dyDescent="0.25">
      <c r="A16" s="42" t="s">
        <v>540</v>
      </c>
      <c r="B16" s="33" t="s">
        <v>55</v>
      </c>
      <c r="C16" s="31" t="s">
        <v>1467</v>
      </c>
      <c r="D16" s="46"/>
      <c r="E16" s="46"/>
      <c r="F16" s="165"/>
      <c r="G16" s="165"/>
      <c r="H16" s="165"/>
      <c r="I16" s="165"/>
      <c r="J16" s="165"/>
    </row>
    <row r="17" spans="1:10" s="2" customFormat="1" ht="27" customHeight="1" x14ac:dyDescent="0.25">
      <c r="A17" s="42" t="s">
        <v>541</v>
      </c>
      <c r="B17" s="51" t="s">
        <v>164</v>
      </c>
      <c r="C17" s="31" t="s">
        <v>1469</v>
      </c>
      <c r="D17" s="46"/>
      <c r="E17" s="46"/>
      <c r="F17" s="165"/>
      <c r="G17" s="165"/>
      <c r="H17" s="165"/>
      <c r="I17" s="165"/>
      <c r="J17" s="165"/>
    </row>
    <row r="18" spans="1:10" s="2" customFormat="1" ht="27" customHeight="1" x14ac:dyDescent="0.25">
      <c r="A18" s="42" t="s">
        <v>542</v>
      </c>
      <c r="B18" s="33" t="s">
        <v>56</v>
      </c>
      <c r="C18" s="31" t="s">
        <v>1467</v>
      </c>
      <c r="D18" s="46"/>
      <c r="E18" s="46"/>
      <c r="F18" s="165"/>
      <c r="G18" s="165"/>
      <c r="H18" s="165"/>
      <c r="I18" s="165"/>
      <c r="J18" s="165"/>
    </row>
    <row r="19" spans="1:10" s="2" customFormat="1" ht="27" customHeight="1" x14ac:dyDescent="0.25">
      <c r="A19" s="42" t="s">
        <v>543</v>
      </c>
      <c r="B19" s="33" t="s">
        <v>57</v>
      </c>
      <c r="C19" s="31" t="s">
        <v>1467</v>
      </c>
      <c r="D19" s="46"/>
      <c r="E19" s="46"/>
      <c r="F19" s="165"/>
      <c r="G19" s="165"/>
      <c r="H19" s="165"/>
      <c r="I19" s="165"/>
      <c r="J19" s="165"/>
    </row>
    <row r="20" spans="1:10" s="2" customFormat="1" ht="27" customHeight="1" x14ac:dyDescent="0.25">
      <c r="A20" s="42" t="s">
        <v>544</v>
      </c>
      <c r="B20" s="51" t="s">
        <v>731</v>
      </c>
      <c r="C20" s="31" t="s">
        <v>721</v>
      </c>
      <c r="D20" s="46"/>
      <c r="E20" s="46"/>
      <c r="F20" s="165"/>
      <c r="G20" s="165"/>
      <c r="H20" s="165"/>
      <c r="I20" s="165"/>
      <c r="J20" s="165"/>
    </row>
    <row r="21" spans="1:10" s="2" customFormat="1" ht="27" customHeight="1" x14ac:dyDescent="0.25">
      <c r="A21" s="42" t="s">
        <v>545</v>
      </c>
      <c r="B21" s="51" t="s">
        <v>165</v>
      </c>
      <c r="C21" s="31" t="s">
        <v>61</v>
      </c>
      <c r="D21" s="46"/>
      <c r="E21" s="46"/>
      <c r="F21" s="165"/>
      <c r="G21" s="165"/>
      <c r="H21" s="165"/>
      <c r="I21" s="165"/>
      <c r="J21" s="165"/>
    </row>
    <row r="22" spans="1:10" s="2" customFormat="1" ht="27" customHeight="1" x14ac:dyDescent="0.25">
      <c r="A22" s="42" t="s">
        <v>546</v>
      </c>
      <c r="B22" s="33" t="s">
        <v>58</v>
      </c>
      <c r="C22" s="31" t="s">
        <v>1467</v>
      </c>
      <c r="D22" s="46"/>
      <c r="E22" s="46"/>
      <c r="F22" s="165"/>
      <c r="G22" s="165"/>
      <c r="H22" s="165"/>
      <c r="I22" s="165"/>
      <c r="J22" s="165"/>
    </row>
    <row r="23" spans="1:10" s="2" customFormat="1" ht="27" customHeight="1" x14ac:dyDescent="0.25">
      <c r="A23" s="42" t="s">
        <v>547</v>
      </c>
      <c r="B23" s="51" t="s">
        <v>731</v>
      </c>
      <c r="C23" s="31" t="s">
        <v>721</v>
      </c>
      <c r="D23" s="46"/>
      <c r="E23" s="46"/>
      <c r="F23" s="165"/>
      <c r="G23" s="165"/>
      <c r="H23" s="165"/>
      <c r="I23" s="165"/>
      <c r="J23" s="165"/>
    </row>
    <row r="24" spans="1:10" s="2" customFormat="1" ht="27" customHeight="1" x14ac:dyDescent="0.25">
      <c r="A24" s="42" t="s">
        <v>548</v>
      </c>
      <c r="B24" s="51" t="s">
        <v>165</v>
      </c>
      <c r="C24" s="31" t="s">
        <v>61</v>
      </c>
      <c r="D24" s="46"/>
      <c r="E24" s="46"/>
      <c r="F24" s="165"/>
      <c r="G24" s="165"/>
      <c r="H24" s="165"/>
      <c r="I24" s="165"/>
      <c r="J24" s="165"/>
    </row>
    <row r="25" spans="1:10" s="2" customFormat="1" ht="27" customHeight="1" x14ac:dyDescent="0.25">
      <c r="A25" s="42" t="s">
        <v>549</v>
      </c>
      <c r="B25" s="33" t="s">
        <v>59</v>
      </c>
      <c r="C25" s="31" t="s">
        <v>1467</v>
      </c>
      <c r="D25" s="46"/>
      <c r="E25" s="46"/>
      <c r="F25" s="165"/>
      <c r="G25" s="165"/>
      <c r="H25" s="165"/>
      <c r="I25" s="165"/>
      <c r="J25" s="165"/>
    </row>
    <row r="26" spans="1:10" s="2" customFormat="1" ht="27" customHeight="1" x14ac:dyDescent="0.25">
      <c r="A26" s="42" t="s">
        <v>550</v>
      </c>
      <c r="B26" s="33" t="s">
        <v>60</v>
      </c>
      <c r="C26" s="31" t="s">
        <v>1467</v>
      </c>
      <c r="D26" s="46"/>
      <c r="E26" s="46"/>
      <c r="F26" s="165"/>
      <c r="G26" s="165"/>
      <c r="H26" s="165"/>
      <c r="I26" s="165"/>
      <c r="J26" s="165"/>
    </row>
    <row r="27" spans="1:10" s="2" customFormat="1" ht="27" customHeight="1" x14ac:dyDescent="0.25">
      <c r="A27" s="42" t="s">
        <v>551</v>
      </c>
      <c r="B27" s="66" t="s">
        <v>166</v>
      </c>
      <c r="C27" s="31" t="s">
        <v>721</v>
      </c>
      <c r="D27" s="46"/>
      <c r="E27" s="46"/>
      <c r="F27" s="165"/>
      <c r="G27" s="165"/>
      <c r="H27" s="165"/>
      <c r="I27" s="165"/>
      <c r="J27" s="165"/>
    </row>
    <row r="28" spans="1:10" ht="19.5" customHeight="1" x14ac:dyDescent="0.2">
      <c r="B28" s="15"/>
      <c r="C28" s="14"/>
    </row>
    <row r="29" spans="1:10" s="2" customFormat="1" ht="34.5" customHeight="1" x14ac:dyDescent="0.25">
      <c r="A29" s="42" t="s">
        <v>1345</v>
      </c>
      <c r="B29" s="30" t="s">
        <v>327</v>
      </c>
      <c r="C29" s="31" t="s">
        <v>1467</v>
      </c>
      <c r="D29" s="46"/>
      <c r="E29" s="46"/>
      <c r="F29" s="32">
        <f>SUM(F31:F44)</f>
        <v>0</v>
      </c>
      <c r="G29" s="32">
        <f t="shared" ref="G29:J29" si="2">SUM(G31:G44)</f>
        <v>0</v>
      </c>
      <c r="H29" s="32">
        <f t="shared" si="2"/>
        <v>0</v>
      </c>
      <c r="I29" s="32">
        <f t="shared" si="2"/>
        <v>0</v>
      </c>
      <c r="J29" s="32">
        <f t="shared" si="2"/>
        <v>0</v>
      </c>
    </row>
    <row r="30" spans="1:10" s="2" customFormat="1" ht="27.75" customHeight="1" x14ac:dyDescent="0.25">
      <c r="A30" s="42"/>
      <c r="B30" s="33" t="s">
        <v>1743</v>
      </c>
      <c r="C30" s="31"/>
      <c r="D30" s="46"/>
      <c r="E30" s="46"/>
      <c r="F30" s="32"/>
      <c r="G30" s="32"/>
      <c r="H30" s="32"/>
      <c r="I30" s="32"/>
      <c r="J30" s="32"/>
    </row>
    <row r="31" spans="1:10" s="2" customFormat="1" ht="27.75" customHeight="1" x14ac:dyDescent="0.25">
      <c r="A31" s="42" t="s">
        <v>1346</v>
      </c>
      <c r="B31" s="51" t="s">
        <v>418</v>
      </c>
      <c r="C31" s="31" t="s">
        <v>1467</v>
      </c>
      <c r="D31" s="46"/>
      <c r="E31" s="46"/>
      <c r="F31" s="165"/>
      <c r="G31" s="165"/>
      <c r="H31" s="165"/>
      <c r="I31" s="165"/>
      <c r="J31" s="165"/>
    </row>
    <row r="32" spans="1:10" s="2" customFormat="1" ht="27.75" customHeight="1" x14ac:dyDescent="0.25">
      <c r="A32" s="42" t="s">
        <v>552</v>
      </c>
      <c r="B32" s="51" t="s">
        <v>419</v>
      </c>
      <c r="C32" s="31" t="s">
        <v>1467</v>
      </c>
      <c r="D32" s="46"/>
      <c r="E32" s="46"/>
      <c r="F32" s="165"/>
      <c r="G32" s="165"/>
      <c r="H32" s="165"/>
      <c r="I32" s="165"/>
      <c r="J32" s="165"/>
    </row>
    <row r="33" spans="1:10" s="2" customFormat="1" ht="27.75" customHeight="1" x14ac:dyDescent="0.25">
      <c r="A33" s="42" t="s">
        <v>553</v>
      </c>
      <c r="B33" s="51" t="s">
        <v>420</v>
      </c>
      <c r="C33" s="31" t="s">
        <v>1467</v>
      </c>
      <c r="D33" s="46"/>
      <c r="E33" s="46"/>
      <c r="F33" s="165"/>
      <c r="G33" s="165"/>
      <c r="H33" s="165"/>
      <c r="I33" s="165"/>
      <c r="J33" s="165"/>
    </row>
    <row r="34" spans="1:10" s="2" customFormat="1" ht="27.75" customHeight="1" x14ac:dyDescent="0.25">
      <c r="A34" s="42" t="s">
        <v>554</v>
      </c>
      <c r="B34" s="51" t="s">
        <v>421</v>
      </c>
      <c r="C34" s="31" t="s">
        <v>1467</v>
      </c>
      <c r="D34" s="46"/>
      <c r="E34" s="46"/>
      <c r="F34" s="165"/>
      <c r="G34" s="165"/>
      <c r="H34" s="165"/>
      <c r="I34" s="165"/>
      <c r="J34" s="165"/>
    </row>
    <row r="35" spans="1:10" s="2" customFormat="1" ht="27.75" customHeight="1" x14ac:dyDescent="0.25">
      <c r="A35" s="42" t="s">
        <v>555</v>
      </c>
      <c r="B35" s="51" t="s">
        <v>422</v>
      </c>
      <c r="C35" s="31" t="s">
        <v>1467</v>
      </c>
      <c r="D35" s="46"/>
      <c r="E35" s="46"/>
      <c r="F35" s="165"/>
      <c r="G35" s="165"/>
      <c r="H35" s="165"/>
      <c r="I35" s="165"/>
      <c r="J35" s="165"/>
    </row>
    <row r="36" spans="1:10" s="2" customFormat="1" ht="27.75" customHeight="1" x14ac:dyDescent="0.25">
      <c r="A36" s="42" t="s">
        <v>556</v>
      </c>
      <c r="B36" s="51" t="s">
        <v>696</v>
      </c>
      <c r="C36" s="31" t="s">
        <v>1467</v>
      </c>
      <c r="D36" s="46"/>
      <c r="E36" s="46"/>
      <c r="F36" s="165"/>
      <c r="G36" s="165"/>
      <c r="H36" s="165"/>
      <c r="I36" s="165"/>
      <c r="J36" s="165"/>
    </row>
    <row r="37" spans="1:10" s="2" customFormat="1" ht="27.75" customHeight="1" x14ac:dyDescent="0.25">
      <c r="A37" s="42" t="s">
        <v>557</v>
      </c>
      <c r="B37" s="51" t="s">
        <v>697</v>
      </c>
      <c r="C37" s="31" t="s">
        <v>1467</v>
      </c>
      <c r="D37" s="46"/>
      <c r="E37" s="46"/>
      <c r="F37" s="165"/>
      <c r="G37" s="165"/>
      <c r="H37" s="165"/>
      <c r="I37" s="165"/>
      <c r="J37" s="165"/>
    </row>
    <row r="38" spans="1:10" s="2" customFormat="1" ht="27.75" customHeight="1" x14ac:dyDescent="0.25">
      <c r="A38" s="42" t="s">
        <v>558</v>
      </c>
      <c r="B38" s="51" t="s">
        <v>698</v>
      </c>
      <c r="C38" s="31" t="s">
        <v>1467</v>
      </c>
      <c r="D38" s="46"/>
      <c r="E38" s="46"/>
      <c r="F38" s="165"/>
      <c r="G38" s="165"/>
      <c r="H38" s="165"/>
      <c r="I38" s="165"/>
      <c r="J38" s="165"/>
    </row>
    <row r="39" spans="1:10" s="2" customFormat="1" ht="27.75" customHeight="1" x14ac:dyDescent="0.25">
      <c r="A39" s="42" t="s">
        <v>559</v>
      </c>
      <c r="B39" s="51" t="s">
        <v>699</v>
      </c>
      <c r="C39" s="31" t="s">
        <v>1467</v>
      </c>
      <c r="D39" s="46"/>
      <c r="E39" s="46"/>
      <c r="F39" s="165"/>
      <c r="G39" s="165"/>
      <c r="H39" s="165"/>
      <c r="I39" s="165"/>
      <c r="J39" s="165"/>
    </row>
    <row r="40" spans="1:10" s="2" customFormat="1" ht="27.75" customHeight="1" x14ac:dyDescent="0.25">
      <c r="A40" s="42" t="s">
        <v>560</v>
      </c>
      <c r="B40" s="51" t="s">
        <v>704</v>
      </c>
      <c r="C40" s="31" t="s">
        <v>1467</v>
      </c>
      <c r="D40" s="46"/>
      <c r="E40" s="46"/>
      <c r="F40" s="165"/>
      <c r="G40" s="165"/>
      <c r="H40" s="165"/>
      <c r="I40" s="165"/>
      <c r="J40" s="165"/>
    </row>
    <row r="41" spans="1:10" s="2" customFormat="1" ht="27.75" customHeight="1" x14ac:dyDescent="0.25">
      <c r="A41" s="42" t="s">
        <v>561</v>
      </c>
      <c r="B41" s="51" t="s">
        <v>700</v>
      </c>
      <c r="C41" s="31" t="s">
        <v>1467</v>
      </c>
      <c r="D41" s="46"/>
      <c r="E41" s="46"/>
      <c r="F41" s="165"/>
      <c r="G41" s="165"/>
      <c r="H41" s="165"/>
      <c r="I41" s="165"/>
      <c r="J41" s="165"/>
    </row>
    <row r="42" spans="1:10" s="2" customFormat="1" ht="27.75" customHeight="1" x14ac:dyDescent="0.25">
      <c r="A42" s="42" t="s">
        <v>562</v>
      </c>
      <c r="B42" s="51" t="s">
        <v>701</v>
      </c>
      <c r="C42" s="31" t="s">
        <v>1467</v>
      </c>
      <c r="D42" s="46"/>
      <c r="E42" s="46"/>
      <c r="F42" s="165"/>
      <c r="G42" s="165"/>
      <c r="H42" s="165"/>
      <c r="I42" s="165"/>
      <c r="J42" s="165"/>
    </row>
    <row r="43" spans="1:10" ht="27.75" customHeight="1" x14ac:dyDescent="0.25">
      <c r="A43" s="42" t="s">
        <v>563</v>
      </c>
      <c r="B43" s="51" t="s">
        <v>702</v>
      </c>
      <c r="C43" s="31" t="s">
        <v>1467</v>
      </c>
      <c r="D43" s="46"/>
      <c r="E43" s="46"/>
      <c r="F43" s="165"/>
      <c r="G43" s="165"/>
      <c r="H43" s="165"/>
      <c r="I43" s="165"/>
      <c r="J43" s="165"/>
    </row>
    <row r="44" spans="1:10" s="2" customFormat="1" ht="27.75" customHeight="1" x14ac:dyDescent="0.25">
      <c r="A44" s="42" t="s">
        <v>564</v>
      </c>
      <c r="B44" s="51" t="s">
        <v>703</v>
      </c>
      <c r="C44" s="31" t="s">
        <v>1467</v>
      </c>
      <c r="D44" s="46"/>
      <c r="E44" s="46"/>
      <c r="F44" s="165"/>
      <c r="G44" s="165"/>
      <c r="H44" s="165"/>
      <c r="I44" s="165"/>
      <c r="J44" s="165"/>
    </row>
    <row r="45" spans="1:10" s="2" customFormat="1" ht="23.25" customHeight="1" x14ac:dyDescent="0.2">
      <c r="A45" s="19"/>
      <c r="B45" s="15"/>
      <c r="C45" s="14"/>
      <c r="D45" s="35"/>
      <c r="E45" s="35"/>
      <c r="F45"/>
      <c r="G45"/>
      <c r="H45"/>
      <c r="I45"/>
      <c r="J45"/>
    </row>
    <row r="46" spans="1:10" s="2" customFormat="1" ht="23.25" customHeight="1" x14ac:dyDescent="0.25">
      <c r="A46" s="42" t="s">
        <v>705</v>
      </c>
      <c r="B46" s="30" t="s">
        <v>328</v>
      </c>
      <c r="C46" s="31" t="s">
        <v>233</v>
      </c>
      <c r="D46" s="46"/>
      <c r="E46" s="46"/>
      <c r="F46" s="32">
        <f>SUM(F48:F61)</f>
        <v>0</v>
      </c>
      <c r="G46" s="32">
        <f t="shared" ref="G46:J46" si="3">SUM(G48:G61)</f>
        <v>0</v>
      </c>
      <c r="H46" s="32">
        <f t="shared" si="3"/>
        <v>0</v>
      </c>
      <c r="I46" s="32">
        <f t="shared" si="3"/>
        <v>0</v>
      </c>
      <c r="J46" s="32">
        <f t="shared" si="3"/>
        <v>0</v>
      </c>
    </row>
    <row r="47" spans="1:10" s="2" customFormat="1" ht="23.25" customHeight="1" x14ac:dyDescent="0.25">
      <c r="A47" s="42"/>
      <c r="B47" s="33" t="s">
        <v>1528</v>
      </c>
      <c r="C47" s="31"/>
      <c r="D47" s="46"/>
      <c r="E47" s="46"/>
      <c r="F47" s="165"/>
      <c r="G47" s="165"/>
      <c r="H47" s="165"/>
      <c r="I47" s="165"/>
      <c r="J47" s="165"/>
    </row>
    <row r="48" spans="1:10" s="2" customFormat="1" ht="27" customHeight="1" x14ac:dyDescent="0.25">
      <c r="A48" s="42" t="s">
        <v>565</v>
      </c>
      <c r="B48" s="51" t="s">
        <v>418</v>
      </c>
      <c r="C48" s="31" t="s">
        <v>233</v>
      </c>
      <c r="D48" s="46"/>
      <c r="E48" s="46"/>
      <c r="F48" s="165"/>
      <c r="G48" s="165"/>
      <c r="H48" s="165"/>
      <c r="I48" s="165"/>
      <c r="J48" s="165"/>
    </row>
    <row r="49" spans="1:10" s="2" customFormat="1" ht="27" customHeight="1" x14ac:dyDescent="0.25">
      <c r="A49" s="42" t="s">
        <v>566</v>
      </c>
      <c r="B49" s="51" t="s">
        <v>419</v>
      </c>
      <c r="C49" s="31" t="s">
        <v>233</v>
      </c>
      <c r="D49" s="46"/>
      <c r="E49" s="46"/>
      <c r="F49" s="165"/>
      <c r="G49" s="165"/>
      <c r="H49" s="165"/>
      <c r="I49" s="165"/>
      <c r="J49" s="165"/>
    </row>
    <row r="50" spans="1:10" s="2" customFormat="1" ht="27" customHeight="1" x14ac:dyDescent="0.25">
      <c r="A50" s="42" t="s">
        <v>567</v>
      </c>
      <c r="B50" s="51" t="s">
        <v>420</v>
      </c>
      <c r="C50" s="31" t="s">
        <v>233</v>
      </c>
      <c r="D50" s="46"/>
      <c r="E50" s="46"/>
      <c r="F50" s="165"/>
      <c r="G50" s="165"/>
      <c r="H50" s="165"/>
      <c r="I50" s="165"/>
      <c r="J50" s="165"/>
    </row>
    <row r="51" spans="1:10" s="2" customFormat="1" ht="27" customHeight="1" x14ac:dyDescent="0.25">
      <c r="A51" s="42" t="s">
        <v>568</v>
      </c>
      <c r="B51" s="51" t="s">
        <v>421</v>
      </c>
      <c r="C51" s="31" t="s">
        <v>233</v>
      </c>
      <c r="D51" s="46"/>
      <c r="E51" s="46"/>
      <c r="F51" s="165"/>
      <c r="G51" s="165"/>
      <c r="H51" s="165"/>
      <c r="I51" s="165"/>
      <c r="J51" s="165"/>
    </row>
    <row r="52" spans="1:10" s="2" customFormat="1" ht="27" customHeight="1" x14ac:dyDescent="0.25">
      <c r="A52" s="42" t="s">
        <v>569</v>
      </c>
      <c r="B52" s="51" t="s">
        <v>422</v>
      </c>
      <c r="C52" s="31" t="s">
        <v>233</v>
      </c>
      <c r="D52" s="46"/>
      <c r="E52" s="46"/>
      <c r="F52" s="165"/>
      <c r="G52" s="165"/>
      <c r="H52" s="165"/>
      <c r="I52" s="165"/>
      <c r="J52" s="165"/>
    </row>
    <row r="53" spans="1:10" s="2" customFormat="1" ht="27" customHeight="1" x14ac:dyDescent="0.25">
      <c r="A53" s="42" t="s">
        <v>570</v>
      </c>
      <c r="B53" s="51" t="s">
        <v>696</v>
      </c>
      <c r="C53" s="31" t="s">
        <v>233</v>
      </c>
      <c r="D53" s="46"/>
      <c r="E53" s="46"/>
      <c r="F53" s="165"/>
      <c r="G53" s="165"/>
      <c r="H53" s="165"/>
      <c r="I53" s="165"/>
      <c r="J53" s="165"/>
    </row>
    <row r="54" spans="1:10" s="2" customFormat="1" ht="27" customHeight="1" x14ac:dyDescent="0.25">
      <c r="A54" s="42" t="s">
        <v>571</v>
      </c>
      <c r="B54" s="51" t="s">
        <v>697</v>
      </c>
      <c r="C54" s="31" t="s">
        <v>233</v>
      </c>
      <c r="D54" s="46"/>
      <c r="E54" s="46"/>
      <c r="F54" s="165"/>
      <c r="G54" s="165"/>
      <c r="H54" s="165"/>
      <c r="I54" s="165"/>
      <c r="J54" s="165"/>
    </row>
    <row r="55" spans="1:10" s="2" customFormat="1" ht="27" customHeight="1" x14ac:dyDescent="0.25">
      <c r="A55" s="42" t="s">
        <v>572</v>
      </c>
      <c r="B55" s="51" t="s">
        <v>698</v>
      </c>
      <c r="C55" s="31" t="s">
        <v>233</v>
      </c>
      <c r="D55" s="46"/>
      <c r="E55" s="46"/>
      <c r="F55" s="165"/>
      <c r="G55" s="165"/>
      <c r="H55" s="165"/>
      <c r="I55" s="165"/>
      <c r="J55" s="165"/>
    </row>
    <row r="56" spans="1:10" s="2" customFormat="1" ht="27" customHeight="1" x14ac:dyDescent="0.25">
      <c r="A56" s="42" t="s">
        <v>573</v>
      </c>
      <c r="B56" s="51" t="s">
        <v>699</v>
      </c>
      <c r="C56" s="31" t="s">
        <v>233</v>
      </c>
      <c r="D56" s="46"/>
      <c r="E56" s="46"/>
      <c r="F56" s="165"/>
      <c r="G56" s="165"/>
      <c r="H56" s="165"/>
      <c r="I56" s="165"/>
      <c r="J56" s="165"/>
    </row>
    <row r="57" spans="1:10" s="2" customFormat="1" ht="27" customHeight="1" x14ac:dyDescent="0.25">
      <c r="A57" s="42" t="s">
        <v>574</v>
      </c>
      <c r="B57" s="51" t="s">
        <v>704</v>
      </c>
      <c r="C57" s="31" t="s">
        <v>233</v>
      </c>
      <c r="D57" s="46"/>
      <c r="E57" s="46"/>
      <c r="F57" s="165"/>
      <c r="G57" s="165"/>
      <c r="H57" s="165"/>
      <c r="I57" s="165"/>
      <c r="J57" s="165"/>
    </row>
    <row r="58" spans="1:10" s="2" customFormat="1" ht="27" customHeight="1" x14ac:dyDescent="0.25">
      <c r="A58" s="42" t="s">
        <v>575</v>
      </c>
      <c r="B58" s="51" t="s">
        <v>700</v>
      </c>
      <c r="C58" s="31" t="s">
        <v>233</v>
      </c>
      <c r="D58" s="46"/>
      <c r="E58" s="46"/>
      <c r="F58" s="165"/>
      <c r="G58" s="165"/>
      <c r="H58" s="165"/>
      <c r="I58" s="165"/>
      <c r="J58" s="165"/>
    </row>
    <row r="59" spans="1:10" s="2" customFormat="1" ht="27" customHeight="1" x14ac:dyDescent="0.25">
      <c r="A59" s="42" t="s">
        <v>576</v>
      </c>
      <c r="B59" s="51" t="s">
        <v>701</v>
      </c>
      <c r="C59" s="31" t="s">
        <v>233</v>
      </c>
      <c r="D59" s="46"/>
      <c r="E59" s="46"/>
      <c r="F59" s="165"/>
      <c r="G59" s="165"/>
      <c r="H59" s="165"/>
      <c r="I59" s="165"/>
      <c r="J59" s="165"/>
    </row>
    <row r="60" spans="1:10" ht="27" customHeight="1" x14ac:dyDescent="0.25">
      <c r="A60" s="42" t="s">
        <v>577</v>
      </c>
      <c r="B60" s="51" t="s">
        <v>702</v>
      </c>
      <c r="C60" s="31" t="s">
        <v>233</v>
      </c>
      <c r="D60" s="46"/>
      <c r="E60" s="46"/>
      <c r="F60" s="165"/>
      <c r="G60" s="165"/>
      <c r="H60" s="165"/>
      <c r="I60" s="165"/>
      <c r="J60" s="165"/>
    </row>
    <row r="61" spans="1:10" s="2" customFormat="1" ht="27" customHeight="1" x14ac:dyDescent="0.25">
      <c r="A61" s="42" t="s">
        <v>578</v>
      </c>
      <c r="B61" s="51" t="s">
        <v>703</v>
      </c>
      <c r="C61" s="31" t="s">
        <v>233</v>
      </c>
      <c r="D61" s="46"/>
      <c r="E61" s="46"/>
      <c r="F61" s="165"/>
      <c r="G61" s="165"/>
      <c r="H61" s="165"/>
      <c r="I61" s="165"/>
      <c r="J61" s="165"/>
    </row>
    <row r="64516" spans="4:4" ht="15.75" x14ac:dyDescent="0.2">
      <c r="D64516" s="45"/>
    </row>
  </sheetData>
  <sheetProtection algorithmName="SHA-512" hashValue="yuYKv3hr9K2btDflOgr45FmuwudBxEvJRIliAotEFQGxzVVI+p8c72+goeCvrZ2phEpbz1q3dROG1jTHWQmfxg==" saltValue="Lnt48h3XBPgeGIsuPjcVHQ==" spinCount="100000" sheet="1" objects="1" scenarios="1"/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38" orientation="portrait" useFirstPageNumber="1" r:id="rId1"/>
  <headerFooter alignWithMargins="0"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A5AEC-ABD2-4EE6-B7E4-0ED7876CE48E}">
  <sheetPr>
    <tabColor indexed="12"/>
  </sheetPr>
  <dimension ref="A1:J64554"/>
  <sheetViews>
    <sheetView zoomScale="85" zoomScaleNormal="85" zoomScaleSheetLayoutView="50" workbookViewId="0">
      <selection activeCell="F58" sqref="F58"/>
    </sheetView>
  </sheetViews>
  <sheetFormatPr defaultRowHeight="12.75" x14ac:dyDescent="0.2"/>
  <cols>
    <col min="1" max="1" width="10.855468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581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11"/>
      <c r="C5" s="11"/>
      <c r="D5" s="63"/>
      <c r="E5" s="63"/>
      <c r="F5" s="12"/>
      <c r="G5" s="12"/>
      <c r="H5" s="12"/>
    </row>
    <row r="6" spans="1:10" s="2" customFormat="1" ht="26.25" customHeight="1" x14ac:dyDescent="0.25">
      <c r="A6" s="42" t="s">
        <v>1347</v>
      </c>
      <c r="B6" s="30" t="s">
        <v>1747</v>
      </c>
      <c r="C6" s="31" t="s">
        <v>1313</v>
      </c>
      <c r="D6" s="46"/>
      <c r="E6" s="46"/>
      <c r="F6" s="32"/>
      <c r="G6" s="32"/>
      <c r="H6" s="32"/>
      <c r="I6" s="32"/>
      <c r="J6" s="32"/>
    </row>
    <row r="7" spans="1:10" ht="15" customHeight="1" x14ac:dyDescent="0.2">
      <c r="B7" s="15"/>
      <c r="C7" s="14"/>
    </row>
    <row r="8" spans="1:10" s="2" customFormat="1" ht="36" customHeight="1" x14ac:dyDescent="0.25">
      <c r="A8" s="42" t="s">
        <v>1365</v>
      </c>
      <c r="B8" s="30" t="s">
        <v>1750</v>
      </c>
      <c r="C8" s="31" t="s">
        <v>1313</v>
      </c>
      <c r="D8" s="46"/>
      <c r="E8" s="46"/>
      <c r="F8" s="32"/>
      <c r="G8" s="32"/>
      <c r="H8" s="32"/>
      <c r="I8" s="32"/>
      <c r="J8" s="32"/>
    </row>
    <row r="9" spans="1:10" ht="12.75" customHeight="1" x14ac:dyDescent="0.2">
      <c r="B9" s="15"/>
      <c r="C9" s="14"/>
    </row>
    <row r="10" spans="1:10" s="2" customFormat="1" ht="31.5" x14ac:dyDescent="0.25">
      <c r="A10" s="42" t="s">
        <v>1366</v>
      </c>
      <c r="B10" s="30" t="s">
        <v>1749</v>
      </c>
      <c r="C10" s="31" t="s">
        <v>1313</v>
      </c>
      <c r="D10" s="46"/>
      <c r="E10" s="46"/>
      <c r="F10" s="165"/>
      <c r="G10" s="165"/>
      <c r="H10" s="165"/>
      <c r="I10" s="165"/>
      <c r="J10" s="165"/>
    </row>
    <row r="11" spans="1:10" s="2" customFormat="1" ht="31.5" customHeight="1" x14ac:dyDescent="0.25">
      <c r="A11" s="42"/>
      <c r="B11" s="33" t="s">
        <v>925</v>
      </c>
      <c r="C11" s="31"/>
      <c r="D11" s="46"/>
      <c r="E11" s="46"/>
      <c r="F11" s="165"/>
      <c r="G11" s="165"/>
      <c r="H11" s="165"/>
      <c r="I11" s="165"/>
      <c r="J11" s="165"/>
    </row>
    <row r="12" spans="1:10" s="2" customFormat="1" ht="31.5" x14ac:dyDescent="0.25">
      <c r="A12" s="42" t="s">
        <v>582</v>
      </c>
      <c r="B12" s="51" t="s">
        <v>152</v>
      </c>
      <c r="C12" s="31" t="s">
        <v>1313</v>
      </c>
      <c r="D12" s="46"/>
      <c r="E12" s="46"/>
      <c r="F12" s="165"/>
      <c r="G12" s="165"/>
      <c r="H12" s="165"/>
      <c r="I12" s="165"/>
      <c r="J12" s="165"/>
    </row>
    <row r="13" spans="1:10" s="2" customFormat="1" ht="27.75" customHeight="1" x14ac:dyDescent="0.25">
      <c r="A13" s="42" t="s">
        <v>583</v>
      </c>
      <c r="B13" s="51" t="s">
        <v>944</v>
      </c>
      <c r="C13" s="31" t="s">
        <v>1313</v>
      </c>
      <c r="D13" s="46"/>
      <c r="E13" s="46"/>
      <c r="F13" s="165"/>
      <c r="G13" s="165"/>
      <c r="H13" s="165"/>
      <c r="I13" s="165"/>
      <c r="J13" s="165"/>
    </row>
    <row r="14" spans="1:10" s="2" customFormat="1" ht="27.75" customHeight="1" x14ac:dyDescent="0.25">
      <c r="A14" s="42" t="s">
        <v>584</v>
      </c>
      <c r="B14" s="51" t="s">
        <v>153</v>
      </c>
      <c r="C14" s="31" t="s">
        <v>1313</v>
      </c>
      <c r="D14" s="46"/>
      <c r="E14" s="46"/>
      <c r="F14" s="32">
        <f>F15+F16+F17+F18</f>
        <v>0</v>
      </c>
      <c r="G14" s="32">
        <f t="shared" ref="G14:J14" si="0">G15+G16+G17+G18</f>
        <v>0</v>
      </c>
      <c r="H14" s="32">
        <f t="shared" si="0"/>
        <v>0</v>
      </c>
      <c r="I14" s="32">
        <f t="shared" si="0"/>
        <v>0</v>
      </c>
      <c r="J14" s="32">
        <f t="shared" si="0"/>
        <v>0</v>
      </c>
    </row>
    <row r="15" spans="1:10" s="2" customFormat="1" ht="27.75" customHeight="1" x14ac:dyDescent="0.25">
      <c r="A15" s="42" t="s">
        <v>1659</v>
      </c>
      <c r="B15" s="66" t="s">
        <v>924</v>
      </c>
      <c r="C15" s="31" t="s">
        <v>1313</v>
      </c>
      <c r="D15" s="46"/>
      <c r="E15" s="46"/>
      <c r="F15" s="165"/>
      <c r="G15" s="165"/>
      <c r="H15" s="165"/>
      <c r="I15" s="165"/>
      <c r="J15" s="165"/>
    </row>
    <row r="16" spans="1:10" s="2" customFormat="1" ht="27.75" customHeight="1" x14ac:dyDescent="0.25">
      <c r="A16" s="42" t="s">
        <v>1642</v>
      </c>
      <c r="B16" s="66" t="s">
        <v>1028</v>
      </c>
      <c r="C16" s="31" t="s">
        <v>1313</v>
      </c>
      <c r="D16" s="46"/>
      <c r="E16" s="46"/>
      <c r="F16" s="165"/>
      <c r="G16" s="165"/>
      <c r="H16" s="165"/>
      <c r="I16" s="165"/>
      <c r="J16" s="165"/>
    </row>
    <row r="17" spans="1:10" s="2" customFormat="1" ht="46.5" customHeight="1" x14ac:dyDescent="0.25">
      <c r="A17" s="42" t="s">
        <v>1643</v>
      </c>
      <c r="B17" s="66" t="s">
        <v>1809</v>
      </c>
      <c r="C17" s="31" t="s">
        <v>1313</v>
      </c>
      <c r="D17" s="46"/>
      <c r="E17" s="46"/>
      <c r="F17" s="165"/>
      <c r="G17" s="165"/>
      <c r="H17" s="165"/>
      <c r="I17" s="165"/>
      <c r="J17" s="165"/>
    </row>
    <row r="18" spans="1:10" s="2" customFormat="1" ht="31.5" customHeight="1" x14ac:dyDescent="0.25">
      <c r="A18" s="89" t="s">
        <v>1643</v>
      </c>
      <c r="B18" s="162" t="s">
        <v>1029</v>
      </c>
      <c r="C18" s="76" t="s">
        <v>1313</v>
      </c>
      <c r="D18" s="77"/>
      <c r="E18" s="77"/>
      <c r="F18" s="167"/>
      <c r="G18" s="167"/>
      <c r="H18" s="165"/>
      <c r="I18" s="165"/>
      <c r="J18" s="165"/>
    </row>
    <row r="19" spans="1:10" s="2" customFormat="1" ht="27.75" customHeight="1" x14ac:dyDescent="0.25">
      <c r="A19" s="42" t="s">
        <v>585</v>
      </c>
      <c r="B19" s="51" t="s">
        <v>1398</v>
      </c>
      <c r="C19" s="31" t="s">
        <v>1313</v>
      </c>
      <c r="D19" s="46"/>
      <c r="E19" s="46"/>
      <c r="F19" s="165"/>
      <c r="G19" s="165"/>
      <c r="H19" s="165"/>
      <c r="I19" s="165"/>
      <c r="J19" s="165"/>
    </row>
    <row r="20" spans="1:10" s="2" customFormat="1" ht="51" customHeight="1" x14ac:dyDescent="0.25">
      <c r="A20" s="42" t="s">
        <v>586</v>
      </c>
      <c r="B20" s="51" t="s">
        <v>154</v>
      </c>
      <c r="C20" s="31" t="s">
        <v>1313</v>
      </c>
      <c r="D20" s="46"/>
      <c r="E20" s="46"/>
      <c r="F20" s="165"/>
      <c r="G20" s="165"/>
      <c r="H20" s="165"/>
      <c r="I20" s="165"/>
      <c r="J20" s="165"/>
    </row>
    <row r="21" spans="1:10" s="2" customFormat="1" ht="27.75" customHeight="1" x14ac:dyDescent="0.25">
      <c r="A21" s="42" t="s">
        <v>587</v>
      </c>
      <c r="B21" s="51" t="s">
        <v>919</v>
      </c>
      <c r="C21" s="31" t="s">
        <v>1313</v>
      </c>
      <c r="D21" s="46"/>
      <c r="E21" s="46"/>
      <c r="F21" s="165"/>
      <c r="G21" s="165"/>
      <c r="H21" s="165"/>
      <c r="I21" s="165"/>
      <c r="J21" s="165"/>
    </row>
    <row r="22" spans="1:10" s="2" customFormat="1" ht="27.75" customHeight="1" x14ac:dyDescent="0.25">
      <c r="A22" s="42" t="s">
        <v>588</v>
      </c>
      <c r="B22" s="51" t="s">
        <v>947</v>
      </c>
      <c r="C22" s="31" t="s">
        <v>1313</v>
      </c>
      <c r="D22" s="46"/>
      <c r="E22" s="46"/>
      <c r="F22" s="165"/>
      <c r="G22" s="165"/>
      <c r="H22" s="165"/>
      <c r="I22" s="165"/>
      <c r="J22" s="165"/>
    </row>
    <row r="23" spans="1:10" s="2" customFormat="1" ht="27.75" customHeight="1" x14ac:dyDescent="0.25">
      <c r="A23" s="42" t="s">
        <v>589</v>
      </c>
      <c r="B23" s="51" t="s">
        <v>920</v>
      </c>
      <c r="C23" s="31" t="s">
        <v>1313</v>
      </c>
      <c r="D23" s="46"/>
      <c r="E23" s="46"/>
      <c r="F23" s="165"/>
      <c r="G23" s="165"/>
      <c r="H23" s="165"/>
      <c r="I23" s="165"/>
      <c r="J23" s="165"/>
    </row>
    <row r="24" spans="1:10" s="2" customFormat="1" ht="41.25" customHeight="1" x14ac:dyDescent="0.25">
      <c r="A24" s="42" t="s">
        <v>590</v>
      </c>
      <c r="B24" s="51" t="s">
        <v>921</v>
      </c>
      <c r="C24" s="31" t="s">
        <v>1313</v>
      </c>
      <c r="D24" s="46"/>
      <c r="E24" s="46"/>
      <c r="F24" s="165"/>
      <c r="G24" s="165"/>
      <c r="H24" s="165"/>
      <c r="I24" s="165"/>
      <c r="J24" s="165"/>
    </row>
    <row r="25" spans="1:10" s="2" customFormat="1" ht="63" x14ac:dyDescent="0.25">
      <c r="A25" s="42" t="s">
        <v>591</v>
      </c>
      <c r="B25" s="51" t="s">
        <v>926</v>
      </c>
      <c r="C25" s="31" t="s">
        <v>1313</v>
      </c>
      <c r="D25" s="46"/>
      <c r="E25" s="46"/>
      <c r="F25" s="165"/>
      <c r="G25" s="165"/>
      <c r="H25" s="165"/>
      <c r="I25" s="165"/>
      <c r="J25" s="165"/>
    </row>
    <row r="26" spans="1:10" s="2" customFormat="1" ht="27.75" customHeight="1" x14ac:dyDescent="0.25">
      <c r="A26" s="42" t="s">
        <v>592</v>
      </c>
      <c r="B26" s="51" t="s">
        <v>983</v>
      </c>
      <c r="C26" s="31" t="s">
        <v>1313</v>
      </c>
      <c r="D26" s="46"/>
      <c r="E26" s="46"/>
      <c r="F26" s="165"/>
      <c r="G26" s="165"/>
      <c r="H26" s="165"/>
      <c r="I26" s="165"/>
      <c r="J26" s="165"/>
    </row>
    <row r="27" spans="1:10" s="2" customFormat="1" ht="31.5" customHeight="1" x14ac:dyDescent="0.25">
      <c r="A27" s="42" t="s">
        <v>593</v>
      </c>
      <c r="B27" s="51" t="s">
        <v>922</v>
      </c>
      <c r="C27" s="31" t="s">
        <v>1313</v>
      </c>
      <c r="D27" s="46"/>
      <c r="E27" s="46"/>
      <c r="F27" s="165"/>
      <c r="G27" s="165"/>
      <c r="H27" s="165"/>
      <c r="I27" s="165"/>
      <c r="J27" s="165"/>
    </row>
    <row r="28" spans="1:10" s="2" customFormat="1" ht="42.75" customHeight="1" x14ac:dyDescent="0.25">
      <c r="A28" s="151" t="s">
        <v>594</v>
      </c>
      <c r="B28" s="127" t="s">
        <v>923</v>
      </c>
      <c r="C28" s="109" t="s">
        <v>1313</v>
      </c>
      <c r="D28" s="116"/>
      <c r="E28" s="116"/>
      <c r="F28" s="184"/>
      <c r="G28" s="184"/>
      <c r="H28" s="184"/>
      <c r="I28" s="184"/>
      <c r="J28" s="184"/>
    </row>
    <row r="29" spans="1:10" s="2" customFormat="1" ht="15.75" x14ac:dyDescent="0.25">
      <c r="A29" s="152"/>
      <c r="B29" s="140"/>
      <c r="C29" s="133"/>
      <c r="D29" s="134"/>
      <c r="E29" s="134"/>
      <c r="F29" s="135"/>
      <c r="G29" s="135"/>
      <c r="H29" s="135"/>
      <c r="I29" s="135"/>
      <c r="J29" s="136"/>
    </row>
    <row r="30" spans="1:10" s="2" customFormat="1" ht="39" customHeight="1" x14ac:dyDescent="0.25">
      <c r="A30" s="42" t="s">
        <v>1367</v>
      </c>
      <c r="B30" s="153" t="s">
        <v>1664</v>
      </c>
      <c r="C30" s="76" t="s">
        <v>1313</v>
      </c>
      <c r="D30" s="77"/>
      <c r="E30" s="77"/>
      <c r="F30" s="78">
        <f>F8</f>
        <v>0</v>
      </c>
      <c r="G30" s="78">
        <f t="shared" ref="G30:J30" si="1">G8</f>
        <v>0</v>
      </c>
      <c r="H30" s="78">
        <f t="shared" si="1"/>
        <v>0</v>
      </c>
      <c r="I30" s="78">
        <f t="shared" si="1"/>
        <v>0</v>
      </c>
      <c r="J30" s="78">
        <f t="shared" si="1"/>
        <v>0</v>
      </c>
    </row>
    <row r="31" spans="1:10" s="2" customFormat="1" ht="42.75" customHeight="1" x14ac:dyDescent="0.25">
      <c r="A31" s="42" t="s">
        <v>1644</v>
      </c>
      <c r="B31" s="33" t="s">
        <v>1645</v>
      </c>
      <c r="C31" s="31" t="s">
        <v>1313</v>
      </c>
      <c r="D31" s="46"/>
      <c r="E31" s="46"/>
      <c r="F31" s="165"/>
      <c r="G31" s="165"/>
      <c r="H31" s="165"/>
      <c r="I31" s="165"/>
      <c r="J31" s="165"/>
    </row>
    <row r="32" spans="1:10" s="2" customFormat="1" ht="32.25" customHeight="1" x14ac:dyDescent="0.25">
      <c r="A32" s="42" t="s">
        <v>1646</v>
      </c>
      <c r="B32" s="33" t="s">
        <v>1647</v>
      </c>
      <c r="C32" s="31" t="s">
        <v>1313</v>
      </c>
      <c r="D32" s="46"/>
      <c r="E32" s="46"/>
      <c r="F32" s="165"/>
      <c r="G32" s="165"/>
      <c r="H32" s="165"/>
      <c r="I32" s="165"/>
      <c r="J32" s="165"/>
    </row>
    <row r="33" spans="1:10" s="2" customFormat="1" ht="27.75" customHeight="1" x14ac:dyDescent="0.25">
      <c r="A33" s="42" t="s">
        <v>1648</v>
      </c>
      <c r="B33" s="33" t="s">
        <v>1649</v>
      </c>
      <c r="C33" s="31" t="s">
        <v>1313</v>
      </c>
      <c r="D33" s="46"/>
      <c r="E33" s="46"/>
      <c r="F33" s="165"/>
      <c r="G33" s="165"/>
      <c r="H33" s="165"/>
      <c r="I33" s="165"/>
      <c r="J33" s="165"/>
    </row>
    <row r="34" spans="1:10" ht="35.25" customHeight="1" x14ac:dyDescent="0.2">
      <c r="A34" s="42" t="s">
        <v>1650</v>
      </c>
      <c r="B34" s="33" t="s">
        <v>1651</v>
      </c>
      <c r="C34" s="31" t="s">
        <v>1313</v>
      </c>
      <c r="D34" s="113"/>
      <c r="E34" s="113"/>
      <c r="F34" s="175"/>
      <c r="G34" s="175"/>
      <c r="H34" s="175"/>
      <c r="I34" s="175"/>
      <c r="J34" s="175"/>
    </row>
    <row r="35" spans="1:10" ht="39" customHeight="1" x14ac:dyDescent="0.2">
      <c r="A35" s="42" t="s">
        <v>1652</v>
      </c>
      <c r="B35" s="33" t="s">
        <v>1653</v>
      </c>
      <c r="C35" s="31" t="s">
        <v>1313</v>
      </c>
      <c r="D35" s="113"/>
      <c r="E35" s="113"/>
      <c r="F35" s="185">
        <f>F37+F38+F39</f>
        <v>0</v>
      </c>
      <c r="G35" s="185">
        <f t="shared" ref="G35:J35" si="2">G37+G38+G39</f>
        <v>0</v>
      </c>
      <c r="H35" s="185">
        <f t="shared" si="2"/>
        <v>0</v>
      </c>
      <c r="I35" s="185">
        <f t="shared" si="2"/>
        <v>0</v>
      </c>
      <c r="J35" s="185">
        <f t="shared" si="2"/>
        <v>0</v>
      </c>
    </row>
    <row r="36" spans="1:10" ht="15.75" x14ac:dyDescent="0.2">
      <c r="A36" s="42"/>
      <c r="B36" s="68" t="s">
        <v>1654</v>
      </c>
      <c r="C36" s="31"/>
      <c r="D36" s="113"/>
      <c r="E36" s="113"/>
      <c r="F36" s="175"/>
      <c r="G36" s="175"/>
      <c r="H36" s="175"/>
      <c r="I36" s="175"/>
      <c r="J36" s="175"/>
    </row>
    <row r="37" spans="1:10" ht="31.5" customHeight="1" x14ac:dyDescent="0.2">
      <c r="A37" s="42" t="s">
        <v>1655</v>
      </c>
      <c r="B37" s="154" t="s">
        <v>1660</v>
      </c>
      <c r="C37" s="31" t="s">
        <v>1313</v>
      </c>
      <c r="D37" s="113"/>
      <c r="E37" s="113"/>
      <c r="F37" s="175"/>
      <c r="G37" s="175"/>
      <c r="H37" s="175"/>
      <c r="I37" s="175"/>
      <c r="J37" s="175"/>
    </row>
    <row r="38" spans="1:10" ht="18" customHeight="1" x14ac:dyDescent="0.2">
      <c r="A38" s="42" t="s">
        <v>1656</v>
      </c>
      <c r="B38" s="155" t="s">
        <v>1661</v>
      </c>
      <c r="C38" s="31" t="s">
        <v>1313</v>
      </c>
      <c r="D38" s="113"/>
      <c r="E38" s="113"/>
      <c r="F38" s="175"/>
      <c r="G38" s="175"/>
      <c r="H38" s="175"/>
      <c r="I38" s="175"/>
      <c r="J38" s="175"/>
    </row>
    <row r="39" spans="1:10" ht="65.25" customHeight="1" x14ac:dyDescent="0.2">
      <c r="A39" s="42" t="s">
        <v>1657</v>
      </c>
      <c r="B39" s="156" t="s">
        <v>1662</v>
      </c>
      <c r="C39" s="31" t="s">
        <v>1313</v>
      </c>
      <c r="D39" s="113"/>
      <c r="E39" s="113"/>
      <c r="F39" s="175"/>
      <c r="G39" s="175"/>
      <c r="H39" s="175"/>
      <c r="I39" s="175"/>
      <c r="J39" s="175"/>
    </row>
    <row r="40" spans="1:10" ht="18" customHeight="1" x14ac:dyDescent="0.2">
      <c r="B40" s="15"/>
      <c r="C40" s="14"/>
    </row>
    <row r="41" spans="1:10" s="2" customFormat="1" ht="31.5" customHeight="1" x14ac:dyDescent="0.25">
      <c r="A41" s="42" t="s">
        <v>1368</v>
      </c>
      <c r="B41" s="30" t="s">
        <v>151</v>
      </c>
      <c r="C41" s="31" t="s">
        <v>1313</v>
      </c>
      <c r="D41" s="46"/>
      <c r="E41" s="46"/>
      <c r="F41" s="165"/>
      <c r="G41" s="165"/>
      <c r="H41" s="165"/>
      <c r="I41" s="165"/>
      <c r="J41" s="165"/>
    </row>
    <row r="42" spans="1:10" s="2" customFormat="1" ht="15.75" x14ac:dyDescent="0.25">
      <c r="A42" s="157"/>
      <c r="B42" s="33" t="s">
        <v>1528</v>
      </c>
      <c r="C42" s="31"/>
      <c r="D42" s="46"/>
      <c r="E42" s="46"/>
      <c r="F42" s="165"/>
      <c r="G42" s="165"/>
      <c r="H42" s="165"/>
      <c r="I42" s="165"/>
      <c r="J42" s="165"/>
    </row>
    <row r="43" spans="1:10" s="2" customFormat="1" ht="31.5" customHeight="1" x14ac:dyDescent="0.25">
      <c r="A43" s="151" t="s">
        <v>579</v>
      </c>
      <c r="B43" s="127" t="s">
        <v>1663</v>
      </c>
      <c r="C43" s="109" t="s">
        <v>1313</v>
      </c>
      <c r="D43" s="116"/>
      <c r="E43" s="116"/>
      <c r="F43" s="184"/>
      <c r="G43" s="184"/>
      <c r="H43" s="184"/>
      <c r="I43" s="184"/>
      <c r="J43" s="184"/>
    </row>
    <row r="44" spans="1:10" s="2" customFormat="1" ht="15.75" customHeight="1" x14ac:dyDescent="0.2">
      <c r="A44" s="263"/>
      <c r="B44" s="263"/>
      <c r="C44" s="263"/>
      <c r="D44" s="263"/>
      <c r="E44" s="263"/>
      <c r="F44" s="263"/>
      <c r="G44" s="263"/>
      <c r="H44" s="263"/>
      <c r="I44" s="263"/>
      <c r="J44" s="263"/>
    </row>
    <row r="45" spans="1:10" s="2" customFormat="1" ht="31.5" customHeight="1" x14ac:dyDescent="0.25">
      <c r="A45" s="74" t="s">
        <v>580</v>
      </c>
      <c r="B45" s="131" t="s">
        <v>1751</v>
      </c>
      <c r="C45" s="76" t="s">
        <v>1313</v>
      </c>
      <c r="D45" s="77"/>
      <c r="E45" s="77"/>
      <c r="F45" s="167"/>
      <c r="G45" s="167"/>
      <c r="H45" s="167"/>
      <c r="I45" s="167"/>
      <c r="J45" s="167"/>
    </row>
    <row r="46" spans="1:10" ht="36.75" customHeight="1" x14ac:dyDescent="0.2">
      <c r="A46" s="42" t="s">
        <v>595</v>
      </c>
      <c r="B46" s="30" t="s">
        <v>1752</v>
      </c>
      <c r="C46" s="31" t="s">
        <v>1313</v>
      </c>
      <c r="D46" s="113"/>
      <c r="E46" s="113"/>
      <c r="F46" s="175"/>
      <c r="G46" s="175"/>
      <c r="H46" s="175"/>
      <c r="I46" s="175"/>
      <c r="J46" s="175"/>
    </row>
    <row r="47" spans="1:10" ht="15.75" customHeight="1" x14ac:dyDescent="0.2">
      <c r="B47" s="15"/>
      <c r="C47" s="14"/>
    </row>
    <row r="48" spans="1:10" s="2" customFormat="1" ht="50.25" customHeight="1" x14ac:dyDescent="0.25">
      <c r="A48" s="42" t="s">
        <v>596</v>
      </c>
      <c r="B48" s="30" t="s">
        <v>372</v>
      </c>
      <c r="C48" s="31" t="s">
        <v>1313</v>
      </c>
      <c r="D48" s="46" t="s">
        <v>1190</v>
      </c>
      <c r="E48" s="46" t="s">
        <v>956</v>
      </c>
      <c r="F48" s="165" t="s">
        <v>35</v>
      </c>
      <c r="G48" s="165"/>
      <c r="H48" s="165"/>
      <c r="I48" s="165"/>
      <c r="J48" s="165"/>
    </row>
    <row r="49" spans="1:10" s="2" customFormat="1" ht="33.75" customHeight="1" x14ac:dyDescent="0.25">
      <c r="A49" s="42" t="s">
        <v>1753</v>
      </c>
      <c r="B49" s="33" t="s">
        <v>330</v>
      </c>
      <c r="C49" s="31" t="s">
        <v>1313</v>
      </c>
      <c r="D49" s="46"/>
      <c r="E49" s="46"/>
      <c r="F49" s="165"/>
      <c r="G49" s="165"/>
      <c r="H49" s="165"/>
      <c r="I49" s="165"/>
      <c r="J49" s="165"/>
    </row>
    <row r="50" spans="1:10" s="2" customFormat="1" ht="48" customHeight="1" x14ac:dyDescent="0.25">
      <c r="A50" s="42" t="s">
        <v>597</v>
      </c>
      <c r="B50" s="30" t="s">
        <v>1760</v>
      </c>
      <c r="C50" s="31" t="s">
        <v>12</v>
      </c>
      <c r="D50" s="46" t="s">
        <v>1404</v>
      </c>
      <c r="E50" s="46" t="s">
        <v>1191</v>
      </c>
      <c r="F50" s="32" t="e">
        <f t="shared" ref="F50:J50" si="3">(F48/F8)*100</f>
        <v>#VALUE!</v>
      </c>
      <c r="G50" s="32" t="e">
        <f t="shared" si="3"/>
        <v>#DIV/0!</v>
      </c>
      <c r="H50" s="32" t="e">
        <f t="shared" si="3"/>
        <v>#DIV/0!</v>
      </c>
      <c r="I50" s="32" t="e">
        <f t="shared" si="3"/>
        <v>#DIV/0!</v>
      </c>
      <c r="J50" s="32" t="e">
        <f t="shared" si="3"/>
        <v>#DIV/0!</v>
      </c>
    </row>
    <row r="51" spans="1:10" ht="19.5" customHeight="1" x14ac:dyDescent="0.2">
      <c r="B51" s="15"/>
      <c r="C51" s="14"/>
    </row>
    <row r="52" spans="1:10" s="2" customFormat="1" ht="168" customHeight="1" x14ac:dyDescent="0.25">
      <c r="A52" s="42" t="s">
        <v>598</v>
      </c>
      <c r="B52" s="30" t="s">
        <v>1675</v>
      </c>
      <c r="C52" s="31" t="s">
        <v>1313</v>
      </c>
      <c r="D52" s="46" t="s">
        <v>1190</v>
      </c>
      <c r="E52" s="46" t="s">
        <v>956</v>
      </c>
      <c r="F52" s="165"/>
      <c r="G52" s="165"/>
      <c r="H52" s="165"/>
      <c r="I52" s="165"/>
      <c r="J52" s="165"/>
    </row>
    <row r="53" spans="1:10" s="2" customFormat="1" ht="41.25" customHeight="1" x14ac:dyDescent="0.25">
      <c r="A53" s="42" t="s">
        <v>1658</v>
      </c>
      <c r="B53" s="30" t="s">
        <v>1759</v>
      </c>
      <c r="C53" s="31" t="s">
        <v>12</v>
      </c>
      <c r="D53" s="46" t="s">
        <v>1404</v>
      </c>
      <c r="E53" s="46" t="s">
        <v>1191</v>
      </c>
      <c r="F53" s="32" t="e">
        <f>(F52/F8)*100</f>
        <v>#DIV/0!</v>
      </c>
      <c r="G53" s="32" t="e">
        <f t="shared" ref="G53:I53" si="4">(G52/G8)*100</f>
        <v>#DIV/0!</v>
      </c>
      <c r="H53" s="32" t="e">
        <f t="shared" si="4"/>
        <v>#DIV/0!</v>
      </c>
      <c r="I53" s="32" t="e">
        <f t="shared" si="4"/>
        <v>#DIV/0!</v>
      </c>
      <c r="J53" s="32" t="e">
        <f>(J52/J8)*100</f>
        <v>#DIV/0!</v>
      </c>
    </row>
    <row r="54" spans="1:10" ht="12.75" customHeight="1" x14ac:dyDescent="0.2">
      <c r="B54" s="15"/>
      <c r="C54" s="14"/>
    </row>
    <row r="55" spans="1:10" s="2" customFormat="1" ht="27.75" customHeight="1" x14ac:dyDescent="0.25">
      <c r="A55" s="42" t="s">
        <v>1754</v>
      </c>
      <c r="B55" s="30" t="s">
        <v>1192</v>
      </c>
      <c r="C55" s="31" t="s">
        <v>1313</v>
      </c>
      <c r="D55" s="46" t="s">
        <v>1389</v>
      </c>
      <c r="E55" s="46"/>
      <c r="F55" s="165"/>
      <c r="G55" s="165"/>
      <c r="H55" s="165"/>
      <c r="I55" s="165"/>
      <c r="J55" s="165"/>
    </row>
    <row r="56" spans="1:10" s="2" customFormat="1" ht="27.75" customHeight="1" x14ac:dyDescent="0.25">
      <c r="A56" s="42" t="s">
        <v>1762</v>
      </c>
      <c r="B56" s="33" t="s">
        <v>1761</v>
      </c>
      <c r="C56" s="31" t="s">
        <v>1313</v>
      </c>
      <c r="D56" s="46"/>
      <c r="E56" s="46"/>
      <c r="F56" s="165"/>
      <c r="G56" s="165"/>
      <c r="H56" s="165"/>
      <c r="I56" s="165"/>
      <c r="J56" s="165"/>
    </row>
    <row r="57" spans="1:10" ht="11.25" customHeight="1" x14ac:dyDescent="0.2">
      <c r="B57" s="9"/>
      <c r="C57" s="85"/>
      <c r="F57" s="172"/>
      <c r="G57" s="172"/>
      <c r="H57" s="172"/>
      <c r="I57" s="172"/>
      <c r="J57" s="172"/>
    </row>
    <row r="58" spans="1:10" s="2" customFormat="1" ht="24.75" customHeight="1" x14ac:dyDescent="0.25">
      <c r="A58" s="42" t="s">
        <v>1755</v>
      </c>
      <c r="B58" s="30" t="s">
        <v>743</v>
      </c>
      <c r="C58" s="31" t="s">
        <v>721</v>
      </c>
      <c r="D58" s="46"/>
      <c r="E58" s="46"/>
      <c r="F58" s="165"/>
      <c r="G58" s="165"/>
      <c r="H58" s="165"/>
      <c r="I58" s="165"/>
      <c r="J58" s="165"/>
    </row>
    <row r="59" spans="1:10" s="2" customFormat="1" ht="20.25" customHeight="1" x14ac:dyDescent="0.25">
      <c r="A59" s="42" t="s">
        <v>1756</v>
      </c>
      <c r="B59" s="33" t="s">
        <v>238</v>
      </c>
      <c r="C59" s="31" t="s">
        <v>721</v>
      </c>
      <c r="D59" s="46"/>
      <c r="E59" s="46"/>
      <c r="F59" s="165"/>
      <c r="G59" s="165"/>
      <c r="H59" s="165"/>
      <c r="I59" s="165"/>
      <c r="J59" s="165"/>
    </row>
    <row r="60" spans="1:10" s="2" customFormat="1" ht="25.5" customHeight="1" x14ac:dyDescent="0.25">
      <c r="A60" s="42" t="s">
        <v>1757</v>
      </c>
      <c r="B60" s="33" t="s">
        <v>732</v>
      </c>
      <c r="C60" s="31" t="s">
        <v>721</v>
      </c>
      <c r="D60" s="46"/>
      <c r="E60" s="46"/>
      <c r="F60" s="165"/>
      <c r="G60" s="165"/>
      <c r="H60" s="165"/>
      <c r="I60" s="165"/>
      <c r="J60" s="165"/>
    </row>
    <row r="61" spans="1:10" ht="19.5" customHeight="1" x14ac:dyDescent="0.2">
      <c r="B61" s="15"/>
      <c r="C61" s="14"/>
    </row>
    <row r="64554" spans="4:4" ht="15.75" x14ac:dyDescent="0.2">
      <c r="D64554" s="45"/>
    </row>
  </sheetData>
  <sheetProtection algorithmName="SHA-512" hashValue="fz+D+L/UJI+jz80BnES2LQldAh6JrouywU4jjIuY4DdpAu9lt5x0Nc9auyO2FdRRNuGt0fmNxUQVvutxQNabKg==" saltValue="qyuiZhDW76wuVJFWoKURng==" spinCount="100000" sheet="1" objects="1" scenarios="1"/>
  <mergeCells count="1">
    <mergeCell ref="A44:J44"/>
  </mergeCells>
  <phoneticPr fontId="13" type="noConversion"/>
  <dataValidations count="1">
    <dataValidation type="decimal" operator="greaterThanOrEqual" allowBlank="1" showInputMessage="1" showErrorMessage="1" errorTitle="Проверить" error="Значение меньше суммы строк 15.3.1 - 15.3.13" promptTitle="Подсказка" prompt="Сначала заполнить строки 15.3.1 - 15.3.13. Значение не должно быть меньше суммы строк 15.3.1 - 15.3.13" sqref="F10:J10" xr:uid="{91E129B2-D1D1-40E8-A659-1EF9EDF098D2}">
      <formula1>SUM(F12,F13,F14,F19,F20,F21,F22,F23,F24,F25,F26,F27,F28)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40" orientation="portrait" useFirstPageNumber="1" r:id="rId1"/>
  <headerFooter alignWithMargins="0">
    <oddHeader>&amp;C&amp;P</oddHeader>
  </headerFooter>
  <ignoredErrors>
    <ignoredError sqref="G50 F5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CC4F6-7F65-4149-B1D0-9B2D6470A40F}">
  <sheetPr>
    <tabColor indexed="10"/>
  </sheetPr>
  <dimension ref="A1:J30"/>
  <sheetViews>
    <sheetView zoomScale="75" zoomScaleNormal="75" workbookViewId="0">
      <selection activeCell="A11" sqref="A11:I11"/>
    </sheetView>
  </sheetViews>
  <sheetFormatPr defaultRowHeight="12.75" x14ac:dyDescent="0.2"/>
  <cols>
    <col min="1" max="1" width="10.5703125" customWidth="1"/>
    <col min="8" max="8" width="14.28515625" customWidth="1"/>
    <col min="9" max="9" width="5.5703125" customWidth="1"/>
    <col min="10" max="10" width="8.42578125" customWidth="1"/>
  </cols>
  <sheetData>
    <row r="1" spans="1:10" ht="13.5" thickBot="1" x14ac:dyDescent="0.25"/>
    <row r="2" spans="1:10" ht="18.75" thickBot="1" x14ac:dyDescent="0.3">
      <c r="A2" s="219" t="s">
        <v>730</v>
      </c>
      <c r="B2" s="220"/>
      <c r="C2" s="220"/>
      <c r="D2" s="220"/>
      <c r="E2" s="220"/>
      <c r="F2" s="220"/>
      <c r="G2" s="220"/>
      <c r="H2" s="220"/>
      <c r="I2" s="221"/>
      <c r="J2" s="222"/>
    </row>
    <row r="3" spans="1:10" ht="15.75" customHeight="1" x14ac:dyDescent="0.2"/>
    <row r="4" spans="1:10" s="16" customFormat="1" ht="24.75" customHeight="1" x14ac:dyDescent="0.2">
      <c r="A4" s="218" t="s">
        <v>1071</v>
      </c>
      <c r="B4" s="218"/>
      <c r="C4" s="218"/>
      <c r="D4" s="218"/>
      <c r="E4" s="218"/>
      <c r="F4" s="218"/>
      <c r="G4" s="218"/>
      <c r="H4" s="218"/>
      <c r="I4" s="218"/>
      <c r="J4" s="24" t="s">
        <v>1181</v>
      </c>
    </row>
    <row r="5" spans="1:10" s="16" customFormat="1" ht="24.75" customHeight="1" x14ac:dyDescent="0.2">
      <c r="A5" s="218" t="s">
        <v>377</v>
      </c>
      <c r="B5" s="218"/>
      <c r="C5" s="218"/>
      <c r="D5" s="218"/>
      <c r="E5" s="218"/>
      <c r="F5" s="218"/>
      <c r="G5" s="218"/>
      <c r="H5" s="218"/>
      <c r="I5" s="218"/>
      <c r="J5" s="24" t="s">
        <v>1072</v>
      </c>
    </row>
    <row r="6" spans="1:10" s="16" customFormat="1" ht="24.75" customHeight="1" x14ac:dyDescent="0.2">
      <c r="A6" s="218" t="s">
        <v>1299</v>
      </c>
      <c r="B6" s="218"/>
      <c r="C6" s="218"/>
      <c r="D6" s="218"/>
      <c r="E6" s="218"/>
      <c r="F6" s="218"/>
      <c r="G6" s="218"/>
      <c r="H6" s="218"/>
      <c r="I6" s="218"/>
      <c r="J6" s="24" t="s">
        <v>1092</v>
      </c>
    </row>
    <row r="7" spans="1:10" s="16" customFormat="1" ht="24.75" customHeight="1" x14ac:dyDescent="0.2">
      <c r="A7" s="218" t="s">
        <v>1384</v>
      </c>
      <c r="B7" s="218"/>
      <c r="C7" s="218"/>
      <c r="D7" s="218"/>
      <c r="E7" s="218"/>
      <c r="F7" s="218"/>
      <c r="G7" s="218"/>
      <c r="H7" s="218"/>
      <c r="I7" s="218"/>
      <c r="J7" s="24" t="s">
        <v>1093</v>
      </c>
    </row>
    <row r="8" spans="1:10" s="16" customFormat="1" ht="24.75" customHeight="1" x14ac:dyDescent="0.2">
      <c r="A8" s="223" t="s">
        <v>1385</v>
      </c>
      <c r="B8" s="223"/>
      <c r="C8" s="223"/>
      <c r="D8" s="223"/>
      <c r="E8" s="223"/>
      <c r="F8" s="223"/>
      <c r="G8" s="223"/>
      <c r="H8" s="223"/>
      <c r="I8" s="223"/>
      <c r="J8" s="24" t="s">
        <v>1501</v>
      </c>
    </row>
    <row r="9" spans="1:10" s="16" customFormat="1" ht="24.75" customHeight="1" x14ac:dyDescent="0.2">
      <c r="A9" s="218" t="s">
        <v>1386</v>
      </c>
      <c r="B9" s="218"/>
      <c r="C9" s="218"/>
      <c r="D9" s="218"/>
      <c r="E9" s="218"/>
      <c r="F9" s="218"/>
      <c r="G9" s="218"/>
      <c r="H9" s="218"/>
      <c r="I9" s="218"/>
      <c r="J9" s="24" t="s">
        <v>1502</v>
      </c>
    </row>
    <row r="10" spans="1:10" s="16" customFormat="1" ht="24.75" customHeight="1" x14ac:dyDescent="0.2">
      <c r="A10" s="218" t="s">
        <v>905</v>
      </c>
      <c r="B10" s="218"/>
      <c r="C10" s="218"/>
      <c r="D10" s="218"/>
      <c r="E10" s="218"/>
      <c r="F10" s="218"/>
      <c r="G10" s="218"/>
      <c r="H10" s="218"/>
      <c r="I10" s="218"/>
      <c r="J10" s="24" t="s">
        <v>1765</v>
      </c>
    </row>
    <row r="11" spans="1:10" s="16" customFormat="1" ht="24.75" customHeight="1" x14ac:dyDescent="0.2">
      <c r="A11" s="218" t="s">
        <v>1074</v>
      </c>
      <c r="B11" s="218"/>
      <c r="C11" s="218"/>
      <c r="D11" s="218"/>
      <c r="E11" s="218"/>
      <c r="F11" s="218"/>
      <c r="G11" s="218"/>
      <c r="H11" s="218"/>
      <c r="I11" s="218"/>
      <c r="J11" s="24" t="s">
        <v>1766</v>
      </c>
    </row>
    <row r="12" spans="1:10" s="16" customFormat="1" ht="24.75" customHeight="1" x14ac:dyDescent="0.2">
      <c r="A12" s="218" t="s">
        <v>1031</v>
      </c>
      <c r="B12" s="218"/>
      <c r="C12" s="218"/>
      <c r="D12" s="218"/>
      <c r="E12" s="218"/>
      <c r="F12" s="218"/>
      <c r="G12" s="218"/>
      <c r="H12" s="218"/>
      <c r="I12" s="218"/>
      <c r="J12" s="24" t="s">
        <v>1767</v>
      </c>
    </row>
    <row r="13" spans="1:10" s="16" customFormat="1" ht="24.75" customHeight="1" x14ac:dyDescent="0.2">
      <c r="A13" s="218" t="s">
        <v>1032</v>
      </c>
      <c r="B13" s="218"/>
      <c r="C13" s="218"/>
      <c r="D13" s="218"/>
      <c r="E13" s="218"/>
      <c r="F13" s="218"/>
      <c r="G13" s="218"/>
      <c r="H13" s="218"/>
      <c r="I13" s="218"/>
      <c r="J13" s="24" t="s">
        <v>1768</v>
      </c>
    </row>
    <row r="14" spans="1:10" s="16" customFormat="1" ht="24.75" customHeight="1" x14ac:dyDescent="0.2">
      <c r="A14" s="218" t="s">
        <v>1070</v>
      </c>
      <c r="B14" s="218"/>
      <c r="C14" s="218"/>
      <c r="D14" s="218"/>
      <c r="E14" s="218"/>
      <c r="F14" s="218"/>
      <c r="G14" s="218"/>
      <c r="H14" s="218"/>
      <c r="I14" s="218"/>
      <c r="J14" s="24" t="s">
        <v>1094</v>
      </c>
    </row>
    <row r="15" spans="1:10" s="16" customFormat="1" ht="24.75" customHeight="1" x14ac:dyDescent="0.2">
      <c r="A15" s="218" t="s">
        <v>1503</v>
      </c>
      <c r="B15" s="218"/>
      <c r="C15" s="218"/>
      <c r="D15" s="218"/>
      <c r="E15" s="218"/>
      <c r="F15" s="218"/>
      <c r="G15" s="218"/>
      <c r="H15" s="218"/>
      <c r="I15" s="218"/>
      <c r="J15" s="24" t="s">
        <v>378</v>
      </c>
    </row>
    <row r="16" spans="1:10" s="16" customFormat="1" ht="24.75" customHeight="1" x14ac:dyDescent="0.2">
      <c r="A16" s="218" t="s">
        <v>1504</v>
      </c>
      <c r="B16" s="218"/>
      <c r="C16" s="218"/>
      <c r="D16" s="218"/>
      <c r="E16" s="218"/>
      <c r="F16" s="218"/>
      <c r="G16" s="218"/>
      <c r="H16" s="218"/>
      <c r="I16" s="218"/>
      <c r="J16" s="24" t="s">
        <v>1180</v>
      </c>
    </row>
    <row r="17" spans="1:10" s="16" customFormat="1" ht="24.75" customHeight="1" x14ac:dyDescent="0.2">
      <c r="A17" s="218" t="s">
        <v>1505</v>
      </c>
      <c r="B17" s="218"/>
      <c r="C17" s="218"/>
      <c r="D17" s="218"/>
      <c r="E17" s="218"/>
      <c r="F17" s="218"/>
      <c r="G17" s="218"/>
      <c r="H17" s="218"/>
      <c r="I17" s="218"/>
      <c r="J17" s="24" t="s">
        <v>1769</v>
      </c>
    </row>
    <row r="18" spans="1:10" s="16" customFormat="1" ht="24.75" customHeight="1" x14ac:dyDescent="0.2">
      <c r="A18" s="218" t="s">
        <v>1506</v>
      </c>
      <c r="B18" s="218"/>
      <c r="C18" s="218"/>
      <c r="D18" s="218"/>
      <c r="E18" s="218"/>
      <c r="F18" s="218"/>
      <c r="G18" s="218"/>
      <c r="H18" s="218"/>
      <c r="I18" s="218"/>
      <c r="J18" s="24" t="s">
        <v>1770</v>
      </c>
    </row>
    <row r="19" spans="1:10" s="16" customFormat="1" ht="24.75" customHeight="1" x14ac:dyDescent="0.2">
      <c r="A19" s="218" t="s">
        <v>1507</v>
      </c>
      <c r="B19" s="218"/>
      <c r="C19" s="218"/>
      <c r="D19" s="218"/>
      <c r="E19" s="218"/>
      <c r="F19" s="218"/>
      <c r="G19" s="218"/>
      <c r="H19" s="218"/>
      <c r="I19" s="218"/>
      <c r="J19" s="24" t="s">
        <v>379</v>
      </c>
    </row>
    <row r="20" spans="1:10" s="16" customFormat="1" ht="24.75" customHeight="1" x14ac:dyDescent="0.2">
      <c r="A20" s="218" t="s">
        <v>1508</v>
      </c>
      <c r="B20" s="218"/>
      <c r="C20" s="218"/>
      <c r="D20" s="218"/>
      <c r="E20" s="218"/>
      <c r="F20" s="218"/>
      <c r="G20" s="218"/>
      <c r="H20" s="218"/>
      <c r="I20" s="218"/>
      <c r="J20" s="24" t="s">
        <v>1771</v>
      </c>
    </row>
    <row r="21" spans="1:10" s="16" customFormat="1" ht="24.75" customHeight="1" x14ac:dyDescent="0.2">
      <c r="A21" s="218" t="s">
        <v>1509</v>
      </c>
      <c r="B21" s="218"/>
      <c r="C21" s="218"/>
      <c r="D21" s="218"/>
      <c r="E21" s="218"/>
      <c r="F21" s="218"/>
      <c r="G21" s="218"/>
      <c r="H21" s="218"/>
      <c r="I21" s="218"/>
      <c r="J21" s="24" t="s">
        <v>1095</v>
      </c>
    </row>
    <row r="22" spans="1:10" s="16" customFormat="1" ht="24.75" customHeight="1" x14ac:dyDescent="0.2">
      <c r="A22" s="218" t="s">
        <v>1510</v>
      </c>
      <c r="B22" s="218"/>
      <c r="C22" s="218"/>
      <c r="D22" s="218"/>
      <c r="E22" s="218"/>
      <c r="F22" s="218"/>
      <c r="G22" s="218"/>
      <c r="H22" s="218"/>
      <c r="I22" s="218"/>
      <c r="J22" s="24" t="s">
        <v>380</v>
      </c>
    </row>
    <row r="23" spans="1:10" s="16" customFormat="1" ht="24.75" customHeight="1" x14ac:dyDescent="0.2">
      <c r="A23" s="218" t="s">
        <v>1511</v>
      </c>
      <c r="B23" s="218"/>
      <c r="C23" s="218"/>
      <c r="D23" s="218"/>
      <c r="E23" s="218"/>
      <c r="F23" s="218"/>
      <c r="G23" s="218"/>
      <c r="H23" s="218"/>
      <c r="I23" s="218"/>
      <c r="J23" s="24" t="s">
        <v>1772</v>
      </c>
    </row>
    <row r="24" spans="1:10" s="16" customFormat="1" ht="24.75" customHeight="1" x14ac:dyDescent="0.2">
      <c r="A24" s="218" t="s">
        <v>1512</v>
      </c>
      <c r="B24" s="218"/>
      <c r="C24" s="218"/>
      <c r="D24" s="218"/>
      <c r="E24" s="218"/>
      <c r="F24" s="218"/>
      <c r="G24" s="218"/>
      <c r="H24" s="218"/>
      <c r="I24" s="218"/>
      <c r="J24" s="24" t="s">
        <v>381</v>
      </c>
    </row>
    <row r="25" spans="1:10" s="16" customFormat="1" ht="24.75" customHeight="1" x14ac:dyDescent="0.2">
      <c r="A25" s="218" t="s">
        <v>1513</v>
      </c>
      <c r="B25" s="218"/>
      <c r="C25" s="218"/>
      <c r="D25" s="218"/>
      <c r="E25" s="218"/>
      <c r="F25" s="218"/>
      <c r="G25" s="218"/>
      <c r="H25" s="218"/>
      <c r="I25" s="218"/>
      <c r="J25" s="24" t="s">
        <v>1773</v>
      </c>
    </row>
    <row r="26" spans="1:10" s="16" customFormat="1" ht="24.75" customHeight="1" x14ac:dyDescent="0.2">
      <c r="A26" s="218" t="s">
        <v>393</v>
      </c>
      <c r="B26" s="218"/>
      <c r="C26" s="218"/>
      <c r="D26" s="218"/>
      <c r="E26" s="218"/>
      <c r="F26" s="218"/>
      <c r="G26" s="218"/>
      <c r="H26" s="218"/>
      <c r="I26" s="218"/>
      <c r="J26" s="24" t="s">
        <v>1096</v>
      </c>
    </row>
    <row r="27" spans="1:10" s="16" customFormat="1" ht="24.75" customHeight="1" x14ac:dyDescent="0.2">
      <c r="A27" s="224" t="s">
        <v>1764</v>
      </c>
      <c r="B27" s="224"/>
      <c r="C27" s="224"/>
      <c r="D27" s="224"/>
      <c r="E27" s="224"/>
      <c r="F27" s="224"/>
      <c r="G27" s="224"/>
      <c r="H27" s="224"/>
      <c r="I27" s="224"/>
      <c r="J27" s="24" t="s">
        <v>1096</v>
      </c>
    </row>
    <row r="28" spans="1:10" s="16" customFormat="1" ht="24.75" customHeight="1" x14ac:dyDescent="0.2">
      <c r="A28" s="218" t="s">
        <v>1779</v>
      </c>
      <c r="B28" s="218"/>
      <c r="C28" s="218"/>
      <c r="D28" s="218"/>
      <c r="E28" s="218"/>
      <c r="F28" s="218"/>
      <c r="G28" s="218"/>
      <c r="H28" s="218"/>
      <c r="I28" s="218"/>
      <c r="J28" s="24" t="s">
        <v>1774</v>
      </c>
    </row>
    <row r="29" spans="1:10" s="16" customFormat="1" ht="24.75" customHeight="1" x14ac:dyDescent="0.2">
      <c r="A29" s="218" t="s">
        <v>1780</v>
      </c>
      <c r="B29" s="218"/>
      <c r="C29" s="218"/>
      <c r="D29" s="218"/>
      <c r="E29" s="218"/>
      <c r="F29" s="218"/>
      <c r="G29" s="218"/>
      <c r="H29" s="218"/>
      <c r="I29" s="218"/>
      <c r="J29" s="24" t="s">
        <v>1348</v>
      </c>
    </row>
    <row r="30" spans="1:10" s="16" customFormat="1" ht="24.75" customHeight="1" x14ac:dyDescent="0.2">
      <c r="A30" s="218" t="s">
        <v>1097</v>
      </c>
      <c r="B30" s="218"/>
      <c r="C30" s="218"/>
      <c r="D30" s="218"/>
      <c r="E30" s="218"/>
      <c r="F30" s="218"/>
      <c r="G30" s="218"/>
      <c r="H30" s="218"/>
      <c r="I30" s="218"/>
      <c r="J30" s="24" t="s">
        <v>1349</v>
      </c>
    </row>
  </sheetData>
  <mergeCells count="28">
    <mergeCell ref="A30:I30"/>
    <mergeCell ref="A22:I22"/>
    <mergeCell ref="A28:I28"/>
    <mergeCell ref="A23:I23"/>
    <mergeCell ref="A24:I24"/>
    <mergeCell ref="A25:I25"/>
    <mergeCell ref="A26:I26"/>
    <mergeCell ref="A29:I29"/>
    <mergeCell ref="A27:I27"/>
    <mergeCell ref="A2:J2"/>
    <mergeCell ref="A8:I8"/>
    <mergeCell ref="A9:I9"/>
    <mergeCell ref="A10:I10"/>
    <mergeCell ref="A19:I19"/>
    <mergeCell ref="A17:I17"/>
    <mergeCell ref="A14:I14"/>
    <mergeCell ref="A16:I16"/>
    <mergeCell ref="A15:I15"/>
    <mergeCell ref="A4:I4"/>
    <mergeCell ref="A21:I21"/>
    <mergeCell ref="A5:I5"/>
    <mergeCell ref="A20:I20"/>
    <mergeCell ref="A6:I6"/>
    <mergeCell ref="A7:I7"/>
    <mergeCell ref="A11:I11"/>
    <mergeCell ref="A13:I13"/>
    <mergeCell ref="A12:I12"/>
    <mergeCell ref="A18:I18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firstPageNumber="3" orientation="portrait" useFirstPageNumber="1" r:id="rId1"/>
  <headerFooter alignWithMargins="0">
    <oddHeader>&amp;C&amp;P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02B46-ED5E-444E-8C42-B774A9BC7112}">
  <sheetPr>
    <tabColor indexed="12"/>
  </sheetPr>
  <dimension ref="A1:K64482"/>
  <sheetViews>
    <sheetView topLeftCell="B18" zoomScale="85" zoomScaleNormal="85" zoomScaleSheetLayoutView="50" workbookViewId="0">
      <selection activeCell="G37" sqref="G37"/>
    </sheetView>
  </sheetViews>
  <sheetFormatPr defaultRowHeight="12.75" x14ac:dyDescent="0.2"/>
  <cols>
    <col min="1" max="1" width="10.7109375" style="19" customWidth="1"/>
    <col min="2" max="2" width="8.42578125" style="19" customWidth="1"/>
    <col min="3" max="3" width="47.7109375" customWidth="1"/>
    <col min="4" max="4" width="10.7109375" customWidth="1"/>
    <col min="5" max="6" width="20.7109375" style="35" hidden="1" customWidth="1"/>
    <col min="7" max="11" width="11.7109375" customWidth="1"/>
  </cols>
  <sheetData>
    <row r="1" spans="1:11" ht="13.5" thickBot="1" x14ac:dyDescent="0.25"/>
    <row r="2" spans="1:11" ht="18.75" thickBot="1" x14ac:dyDescent="0.25">
      <c r="A2" s="18" t="s">
        <v>599</v>
      </c>
      <c r="B2" s="25"/>
      <c r="C2" s="17"/>
      <c r="D2" s="5"/>
      <c r="E2" s="25"/>
      <c r="F2" s="25"/>
      <c r="G2" s="5"/>
      <c r="H2" s="5"/>
      <c r="I2" s="5"/>
      <c r="J2" s="80"/>
      <c r="K2" s="81"/>
    </row>
    <row r="3" spans="1:11" ht="15" customHeight="1" thickBot="1" x14ac:dyDescent="0.25"/>
    <row r="4" spans="1:11" s="10" customFormat="1" ht="34.5" customHeight="1" thickBot="1" x14ac:dyDescent="0.25">
      <c r="A4" s="26" t="s">
        <v>1402</v>
      </c>
      <c r="B4" s="26" t="s">
        <v>1402</v>
      </c>
      <c r="C4" s="27" t="s">
        <v>223</v>
      </c>
      <c r="D4" s="28" t="s">
        <v>222</v>
      </c>
      <c r="E4" s="36" t="s">
        <v>1401</v>
      </c>
      <c r="F4" s="36" t="s">
        <v>110</v>
      </c>
      <c r="G4" s="29">
        <v>2021</v>
      </c>
      <c r="H4" s="29">
        <v>2022</v>
      </c>
      <c r="I4" s="29">
        <v>2023</v>
      </c>
      <c r="J4" s="29">
        <v>2024</v>
      </c>
      <c r="K4" s="29">
        <v>2025</v>
      </c>
    </row>
    <row r="5" spans="1:11" s="2" customFormat="1" ht="15" customHeight="1" x14ac:dyDescent="0.2">
      <c r="A5" s="20"/>
      <c r="B5" s="20"/>
      <c r="C5" s="11"/>
      <c r="D5" s="11"/>
      <c r="E5" s="63"/>
      <c r="F5" s="63"/>
      <c r="G5" s="12"/>
      <c r="H5" s="12"/>
      <c r="I5" s="12"/>
    </row>
    <row r="6" spans="1:11" s="2" customFormat="1" ht="25.5" customHeight="1" x14ac:dyDescent="0.25">
      <c r="A6" s="42" t="s">
        <v>1369</v>
      </c>
      <c r="B6" s="42" t="s">
        <v>1369</v>
      </c>
      <c r="C6" s="30" t="s">
        <v>715</v>
      </c>
      <c r="D6" s="31" t="s">
        <v>234</v>
      </c>
      <c r="E6" s="46"/>
      <c r="F6" s="46"/>
      <c r="G6" s="32">
        <f t="shared" ref="G6:K6" si="0">G7+G8+G9+G13+G14+G15+G16</f>
        <v>0</v>
      </c>
      <c r="H6" s="32">
        <f t="shared" si="0"/>
        <v>0</v>
      </c>
      <c r="I6" s="32">
        <f t="shared" si="0"/>
        <v>0</v>
      </c>
      <c r="J6" s="32">
        <f t="shared" si="0"/>
        <v>0</v>
      </c>
      <c r="K6" s="32">
        <f t="shared" si="0"/>
        <v>0</v>
      </c>
    </row>
    <row r="7" spans="1:11" s="2" customFormat="1" ht="46.5" customHeight="1" x14ac:dyDescent="0.25">
      <c r="A7" s="74" t="s">
        <v>1370</v>
      </c>
      <c r="B7" s="42" t="s">
        <v>1370</v>
      </c>
      <c r="C7" s="75" t="s">
        <v>1125</v>
      </c>
      <c r="D7" s="76" t="s">
        <v>234</v>
      </c>
      <c r="E7" s="77"/>
      <c r="F7" s="77"/>
      <c r="G7" s="167"/>
      <c r="H7" s="167"/>
      <c r="I7" s="167"/>
      <c r="J7" s="167"/>
      <c r="K7" s="167"/>
    </row>
    <row r="8" spans="1:11" s="2" customFormat="1" ht="46.5" customHeight="1" x14ac:dyDescent="0.25">
      <c r="A8" s="42" t="s">
        <v>1371</v>
      </c>
      <c r="B8" s="42" t="s">
        <v>1371</v>
      </c>
      <c r="C8" s="33" t="s">
        <v>917</v>
      </c>
      <c r="D8" s="76" t="s">
        <v>234</v>
      </c>
      <c r="E8" s="46"/>
      <c r="F8" s="46"/>
      <c r="G8" s="165"/>
      <c r="H8" s="165"/>
      <c r="I8" s="165"/>
      <c r="J8" s="165"/>
      <c r="K8" s="165"/>
    </row>
    <row r="9" spans="1:11" s="2" customFormat="1" ht="27" customHeight="1" x14ac:dyDescent="0.25">
      <c r="A9" s="42" t="s">
        <v>1372</v>
      </c>
      <c r="B9" s="42" t="s">
        <v>1372</v>
      </c>
      <c r="C9" s="33" t="s">
        <v>927</v>
      </c>
      <c r="D9" s="76" t="s">
        <v>234</v>
      </c>
      <c r="E9" s="46"/>
      <c r="F9" s="46"/>
      <c r="G9" s="32">
        <f>G10+G11+G12</f>
        <v>0</v>
      </c>
      <c r="H9" s="32">
        <f t="shared" ref="H9:K9" si="1">H10+H11+H12</f>
        <v>0</v>
      </c>
      <c r="I9" s="32">
        <f t="shared" si="1"/>
        <v>0</v>
      </c>
      <c r="J9" s="32">
        <f t="shared" si="1"/>
        <v>0</v>
      </c>
      <c r="K9" s="32">
        <f t="shared" si="1"/>
        <v>0</v>
      </c>
    </row>
    <row r="10" spans="1:11" s="2" customFormat="1" ht="30" customHeight="1" x14ac:dyDescent="0.25">
      <c r="A10" s="42" t="s">
        <v>600</v>
      </c>
      <c r="B10" s="42" t="s">
        <v>600</v>
      </c>
      <c r="C10" s="51" t="s">
        <v>1124</v>
      </c>
      <c r="D10" s="76" t="s">
        <v>234</v>
      </c>
      <c r="E10" s="46"/>
      <c r="F10" s="46"/>
      <c r="G10" s="165"/>
      <c r="H10" s="165"/>
      <c r="I10" s="165"/>
      <c r="J10" s="165"/>
      <c r="K10" s="165"/>
    </row>
    <row r="11" spans="1:11" s="2" customFormat="1" ht="27" customHeight="1" x14ac:dyDescent="0.25">
      <c r="A11" s="42" t="s">
        <v>601</v>
      </c>
      <c r="B11" s="42" t="s">
        <v>601</v>
      </c>
      <c r="C11" s="51" t="s">
        <v>951</v>
      </c>
      <c r="D11" s="76" t="s">
        <v>234</v>
      </c>
      <c r="E11" s="46"/>
      <c r="F11" s="46"/>
      <c r="G11" s="165"/>
      <c r="H11" s="165"/>
      <c r="I11" s="165"/>
      <c r="J11" s="165"/>
      <c r="K11" s="165"/>
    </row>
    <row r="12" spans="1:11" s="2" customFormat="1" ht="27" customHeight="1" x14ac:dyDescent="0.25">
      <c r="A12" s="42" t="s">
        <v>602</v>
      </c>
      <c r="B12" s="42" t="s">
        <v>602</v>
      </c>
      <c r="C12" s="51" t="s">
        <v>720</v>
      </c>
      <c r="D12" s="76" t="s">
        <v>234</v>
      </c>
      <c r="E12" s="46"/>
      <c r="F12" s="46"/>
      <c r="G12" s="165"/>
      <c r="H12" s="165"/>
      <c r="I12" s="165"/>
      <c r="J12" s="165"/>
      <c r="K12" s="165"/>
    </row>
    <row r="13" spans="1:11" s="2" customFormat="1" ht="27" customHeight="1" x14ac:dyDescent="0.25">
      <c r="A13" s="42" t="s">
        <v>1373</v>
      </c>
      <c r="B13" s="42" t="s">
        <v>1373</v>
      </c>
      <c r="C13" s="33" t="s">
        <v>928</v>
      </c>
      <c r="D13" s="76" t="s">
        <v>234</v>
      </c>
      <c r="E13" s="46"/>
      <c r="F13" s="46"/>
      <c r="G13" s="165"/>
      <c r="H13" s="165"/>
      <c r="I13" s="165"/>
      <c r="J13" s="165"/>
      <c r="K13" s="165"/>
    </row>
    <row r="14" spans="1:11" s="2" customFormat="1" ht="27" customHeight="1" x14ac:dyDescent="0.25">
      <c r="A14" s="42" t="s">
        <v>603</v>
      </c>
      <c r="B14" s="42" t="s">
        <v>603</v>
      </c>
      <c r="C14" s="33" t="s">
        <v>373</v>
      </c>
      <c r="D14" s="76" t="s">
        <v>1185</v>
      </c>
      <c r="E14" s="46"/>
      <c r="F14" s="46"/>
      <c r="G14" s="165"/>
      <c r="H14" s="165"/>
      <c r="I14" s="165"/>
      <c r="J14" s="165"/>
      <c r="K14" s="165"/>
    </row>
    <row r="15" spans="1:11" s="2" customFormat="1" ht="24" customHeight="1" x14ac:dyDescent="0.25">
      <c r="A15" s="42" t="s">
        <v>604</v>
      </c>
      <c r="B15" s="42" t="s">
        <v>604</v>
      </c>
      <c r="C15" s="33" t="s">
        <v>929</v>
      </c>
      <c r="D15" s="76" t="s">
        <v>234</v>
      </c>
      <c r="E15" s="46"/>
      <c r="F15" s="46"/>
      <c r="G15" s="165"/>
      <c r="H15" s="165"/>
      <c r="I15" s="165"/>
      <c r="J15" s="165"/>
      <c r="K15" s="165"/>
    </row>
    <row r="16" spans="1:11" s="2" customFormat="1" ht="27" customHeight="1" x14ac:dyDescent="0.25">
      <c r="A16" s="42" t="s">
        <v>605</v>
      </c>
      <c r="B16" s="42" t="s">
        <v>605</v>
      </c>
      <c r="C16" s="33" t="s">
        <v>374</v>
      </c>
      <c r="D16" s="31" t="s">
        <v>234</v>
      </c>
      <c r="E16" s="115"/>
      <c r="F16" s="115"/>
      <c r="G16" s="181"/>
      <c r="H16" s="165"/>
      <c r="I16" s="165"/>
      <c r="J16" s="165"/>
      <c r="K16" s="165"/>
    </row>
    <row r="17" spans="1:11" ht="18" customHeight="1" x14ac:dyDescent="0.2">
      <c r="B17" s="42"/>
      <c r="C17" s="9"/>
      <c r="D17" s="85"/>
    </row>
    <row r="18" spans="1:11" s="2" customFormat="1" ht="24.75" customHeight="1" x14ac:dyDescent="0.25">
      <c r="A18" s="42" t="s">
        <v>1374</v>
      </c>
      <c r="B18" s="42" t="s">
        <v>1374</v>
      </c>
      <c r="C18" s="30" t="s">
        <v>1336</v>
      </c>
      <c r="D18" s="31" t="s">
        <v>234</v>
      </c>
      <c r="E18" s="46"/>
      <c r="F18" s="46"/>
      <c r="G18" s="32">
        <f>G19+G20+G25+G29+G30+G31+G32+G33</f>
        <v>0</v>
      </c>
      <c r="H18" s="32">
        <f t="shared" ref="H18:K18" si="2">H19+H20+H25+H29+H30+H31+H32+H33</f>
        <v>0</v>
      </c>
      <c r="I18" s="32">
        <f t="shared" si="2"/>
        <v>0</v>
      </c>
      <c r="J18" s="32">
        <f t="shared" si="2"/>
        <v>0</v>
      </c>
      <c r="K18" s="32">
        <f t="shared" si="2"/>
        <v>0</v>
      </c>
    </row>
    <row r="19" spans="1:11" s="2" customFormat="1" ht="30" customHeight="1" x14ac:dyDescent="0.25">
      <c r="A19" s="42" t="s">
        <v>606</v>
      </c>
      <c r="B19" s="42" t="s">
        <v>606</v>
      </c>
      <c r="C19" s="33" t="s">
        <v>1126</v>
      </c>
      <c r="D19" s="31" t="s">
        <v>234</v>
      </c>
      <c r="E19" s="46"/>
      <c r="F19" s="46"/>
      <c r="G19" s="165"/>
      <c r="H19" s="165"/>
      <c r="I19" s="165"/>
      <c r="J19" s="165"/>
      <c r="K19" s="165"/>
    </row>
    <row r="20" spans="1:11" s="2" customFormat="1" ht="23.25" customHeight="1" x14ac:dyDescent="0.25">
      <c r="A20" s="42" t="s">
        <v>607</v>
      </c>
      <c r="B20" s="42" t="s">
        <v>607</v>
      </c>
      <c r="C20" s="33" t="s">
        <v>716</v>
      </c>
      <c r="D20" s="31" t="s">
        <v>234</v>
      </c>
      <c r="E20" s="46"/>
      <c r="F20" s="46"/>
      <c r="G20" s="32">
        <f>G21+G22+G23+G24</f>
        <v>0</v>
      </c>
      <c r="H20" s="32">
        <f t="shared" ref="H20:K20" si="3">H21+H22+H23+H24</f>
        <v>0</v>
      </c>
      <c r="I20" s="32">
        <f t="shared" si="3"/>
        <v>0</v>
      </c>
      <c r="J20" s="32">
        <f t="shared" si="3"/>
        <v>0</v>
      </c>
      <c r="K20" s="32">
        <f t="shared" si="3"/>
        <v>0</v>
      </c>
    </row>
    <row r="21" spans="1:11" s="2" customFormat="1" ht="30" customHeight="1" x14ac:dyDescent="0.25">
      <c r="A21" s="42" t="s">
        <v>608</v>
      </c>
      <c r="B21" s="42" t="s">
        <v>608</v>
      </c>
      <c r="C21" s="51" t="s">
        <v>1127</v>
      </c>
      <c r="D21" s="31" t="s">
        <v>234</v>
      </c>
      <c r="E21" s="46"/>
      <c r="F21" s="46"/>
      <c r="G21" s="165"/>
      <c r="H21" s="165"/>
      <c r="I21" s="165"/>
      <c r="J21" s="165"/>
      <c r="K21" s="165"/>
    </row>
    <row r="22" spans="1:11" s="2" customFormat="1" ht="21.75" customHeight="1" x14ac:dyDescent="0.25">
      <c r="A22" s="42" t="s">
        <v>609</v>
      </c>
      <c r="B22" s="42" t="s">
        <v>609</v>
      </c>
      <c r="C22" s="51" t="s">
        <v>1128</v>
      </c>
      <c r="D22" s="31" t="s">
        <v>234</v>
      </c>
      <c r="E22" s="46"/>
      <c r="F22" s="46"/>
      <c r="G22" s="165"/>
      <c r="H22" s="165"/>
      <c r="I22" s="165"/>
      <c r="J22" s="165"/>
      <c r="K22" s="165"/>
    </row>
    <row r="23" spans="1:11" s="2" customFormat="1" ht="21.75" customHeight="1" x14ac:dyDescent="0.25">
      <c r="A23" s="42" t="s">
        <v>610</v>
      </c>
      <c r="B23" s="42" t="s">
        <v>610</v>
      </c>
      <c r="C23" s="51" t="s">
        <v>1129</v>
      </c>
      <c r="D23" s="31" t="s">
        <v>234</v>
      </c>
      <c r="E23" s="46"/>
      <c r="F23" s="46"/>
      <c r="G23" s="165"/>
      <c r="H23" s="165"/>
      <c r="I23" s="165"/>
      <c r="J23" s="165"/>
      <c r="K23" s="165"/>
    </row>
    <row r="24" spans="1:11" s="2" customFormat="1" ht="20.25" customHeight="1" x14ac:dyDescent="0.25">
      <c r="A24" s="42" t="s">
        <v>611</v>
      </c>
      <c r="B24" s="42" t="s">
        <v>611</v>
      </c>
      <c r="C24" s="33" t="s">
        <v>331</v>
      </c>
      <c r="D24" s="31" t="s">
        <v>234</v>
      </c>
      <c r="E24" s="46"/>
      <c r="F24" s="46"/>
      <c r="G24" s="165"/>
      <c r="H24" s="165"/>
      <c r="I24" s="165"/>
      <c r="J24" s="165"/>
      <c r="K24" s="165"/>
    </row>
    <row r="25" spans="1:11" s="2" customFormat="1" ht="29.25" customHeight="1" x14ac:dyDescent="0.25">
      <c r="A25" s="42" t="s">
        <v>612</v>
      </c>
      <c r="B25" s="42" t="s">
        <v>612</v>
      </c>
      <c r="C25" s="33" t="s">
        <v>219</v>
      </c>
      <c r="D25" s="31" t="s">
        <v>234</v>
      </c>
      <c r="E25" s="46"/>
      <c r="F25" s="46"/>
      <c r="G25" s="32">
        <f>G26+G27+G28</f>
        <v>0</v>
      </c>
      <c r="H25" s="32">
        <f t="shared" ref="H25:K25" si="4">H26+H27+H28</f>
        <v>0</v>
      </c>
      <c r="I25" s="32">
        <f t="shared" si="4"/>
        <v>0</v>
      </c>
      <c r="J25" s="32">
        <f t="shared" si="4"/>
        <v>0</v>
      </c>
      <c r="K25" s="32">
        <f t="shared" si="4"/>
        <v>0</v>
      </c>
    </row>
    <row r="26" spans="1:11" s="2" customFormat="1" ht="30" customHeight="1" x14ac:dyDescent="0.25">
      <c r="A26" s="42" t="s">
        <v>613</v>
      </c>
      <c r="B26" s="42" t="s">
        <v>613</v>
      </c>
      <c r="C26" s="51" t="s">
        <v>1130</v>
      </c>
      <c r="D26" s="31" t="s">
        <v>234</v>
      </c>
      <c r="E26" s="46"/>
      <c r="F26" s="46"/>
      <c r="G26" s="165"/>
      <c r="H26" s="165"/>
      <c r="I26" s="165"/>
      <c r="J26" s="165"/>
      <c r="K26" s="165"/>
    </row>
    <row r="27" spans="1:11" s="2" customFormat="1" ht="22.5" customHeight="1" x14ac:dyDescent="0.25">
      <c r="A27" s="42" t="s">
        <v>614</v>
      </c>
      <c r="B27" s="42" t="s">
        <v>614</v>
      </c>
      <c r="C27" s="51" t="s">
        <v>717</v>
      </c>
      <c r="D27" s="31" t="s">
        <v>234</v>
      </c>
      <c r="E27" s="46"/>
      <c r="F27" s="46"/>
      <c r="G27" s="165"/>
      <c r="H27" s="165"/>
      <c r="I27" s="165"/>
      <c r="J27" s="165"/>
      <c r="K27" s="165"/>
    </row>
    <row r="28" spans="1:11" s="2" customFormat="1" ht="36" customHeight="1" x14ac:dyDescent="0.25">
      <c r="A28" s="42" t="s">
        <v>615</v>
      </c>
      <c r="B28" s="42" t="s">
        <v>1845</v>
      </c>
      <c r="C28" s="51" t="s">
        <v>1131</v>
      </c>
      <c r="D28" s="31" t="s">
        <v>1185</v>
      </c>
      <c r="E28" s="46"/>
      <c r="F28" s="46"/>
      <c r="G28" s="165"/>
      <c r="H28" s="165"/>
      <c r="I28" s="165"/>
      <c r="J28" s="165"/>
      <c r="K28" s="165"/>
    </row>
    <row r="29" spans="1:11" s="2" customFormat="1" ht="19.5" customHeight="1" x14ac:dyDescent="0.25">
      <c r="A29" s="42" t="s">
        <v>616</v>
      </c>
      <c r="B29" s="42" t="s">
        <v>616</v>
      </c>
      <c r="C29" s="33" t="s">
        <v>332</v>
      </c>
      <c r="D29" s="31" t="s">
        <v>234</v>
      </c>
      <c r="E29" s="46"/>
      <c r="F29" s="46"/>
      <c r="G29" s="165"/>
      <c r="H29" s="165"/>
      <c r="I29" s="165"/>
      <c r="J29" s="165"/>
      <c r="K29" s="165"/>
    </row>
    <row r="30" spans="1:11" s="2" customFormat="1" ht="34.5" customHeight="1" x14ac:dyDescent="0.25">
      <c r="A30" s="42" t="s">
        <v>617</v>
      </c>
      <c r="B30" s="42" t="s">
        <v>617</v>
      </c>
      <c r="C30" s="33" t="s">
        <v>918</v>
      </c>
      <c r="D30" s="31" t="s">
        <v>234</v>
      </c>
      <c r="E30" s="46"/>
      <c r="F30" s="46"/>
      <c r="G30" s="165"/>
      <c r="H30" s="165"/>
      <c r="I30" s="165"/>
      <c r="J30" s="165"/>
      <c r="K30" s="165"/>
    </row>
    <row r="31" spans="1:11" s="2" customFormat="1" ht="22.5" customHeight="1" x14ac:dyDescent="0.25">
      <c r="A31" s="42" t="s">
        <v>618</v>
      </c>
      <c r="B31" s="42" t="s">
        <v>618</v>
      </c>
      <c r="C31" s="33" t="s">
        <v>914</v>
      </c>
      <c r="D31" s="31" t="s">
        <v>234</v>
      </c>
      <c r="E31" s="46"/>
      <c r="F31" s="46"/>
      <c r="G31" s="165"/>
      <c r="H31" s="165"/>
      <c r="I31" s="165"/>
      <c r="J31" s="165"/>
      <c r="K31" s="165"/>
    </row>
    <row r="32" spans="1:11" s="2" customFormat="1" ht="30" customHeight="1" x14ac:dyDescent="0.25">
      <c r="A32" s="42" t="s">
        <v>619</v>
      </c>
      <c r="B32" s="42" t="s">
        <v>619</v>
      </c>
      <c r="C32" s="33" t="s">
        <v>915</v>
      </c>
      <c r="D32" s="31" t="s">
        <v>234</v>
      </c>
      <c r="E32" s="46"/>
      <c r="F32" s="46"/>
      <c r="G32" s="165"/>
      <c r="H32" s="165"/>
      <c r="I32" s="165"/>
      <c r="J32" s="165"/>
      <c r="K32" s="165"/>
    </row>
    <row r="33" spans="1:11" s="2" customFormat="1" ht="25.5" customHeight="1" x14ac:dyDescent="0.25">
      <c r="A33" s="42" t="s">
        <v>620</v>
      </c>
      <c r="B33" s="42" t="s">
        <v>620</v>
      </c>
      <c r="C33" s="33" t="s">
        <v>382</v>
      </c>
      <c r="D33" s="31" t="s">
        <v>234</v>
      </c>
      <c r="E33" s="46"/>
      <c r="F33" s="46"/>
      <c r="G33" s="165"/>
      <c r="H33" s="165"/>
      <c r="I33" s="165"/>
      <c r="J33" s="165"/>
      <c r="K33" s="165"/>
    </row>
    <row r="34" spans="1:11" ht="9" customHeight="1" x14ac:dyDescent="0.2">
      <c r="B34" s="42"/>
      <c r="C34" s="15"/>
      <c r="D34" s="14"/>
    </row>
    <row r="35" spans="1:11" s="2" customFormat="1" ht="30" customHeight="1" x14ac:dyDescent="0.25">
      <c r="A35" s="42" t="s">
        <v>806</v>
      </c>
      <c r="B35" s="42" t="s">
        <v>806</v>
      </c>
      <c r="C35" s="30" t="s">
        <v>2</v>
      </c>
      <c r="D35" s="31" t="s">
        <v>234</v>
      </c>
      <c r="E35" s="46"/>
      <c r="F35" s="46"/>
      <c r="G35" s="32">
        <f t="shared" ref="G35:K35" si="5">G6-G18</f>
        <v>0</v>
      </c>
      <c r="H35" s="32">
        <f t="shared" si="5"/>
        <v>0</v>
      </c>
      <c r="I35" s="32">
        <f t="shared" si="5"/>
        <v>0</v>
      </c>
      <c r="J35" s="32">
        <f t="shared" si="5"/>
        <v>0</v>
      </c>
      <c r="K35" s="32">
        <f t="shared" si="5"/>
        <v>0</v>
      </c>
    </row>
    <row r="36" spans="1:11" ht="8.25" customHeight="1" x14ac:dyDescent="0.2">
      <c r="B36" s="42"/>
      <c r="C36" s="15"/>
      <c r="D36" s="14"/>
    </row>
    <row r="37" spans="1:11" s="2" customFormat="1" ht="30" customHeight="1" x14ac:dyDescent="0.25">
      <c r="A37" s="42" t="s">
        <v>807</v>
      </c>
      <c r="B37" s="42" t="s">
        <v>807</v>
      </c>
      <c r="C37" s="30" t="s">
        <v>44</v>
      </c>
      <c r="D37" s="31" t="s">
        <v>220</v>
      </c>
      <c r="E37" s="46"/>
      <c r="F37" s="46"/>
      <c r="G37" s="32" t="e">
        <f>(G6/'2.Нас'!F6)/12*1000</f>
        <v>#DIV/0!</v>
      </c>
      <c r="H37" s="32" t="e">
        <f>(H6/'2.Нас'!G6)/12*1000</f>
        <v>#DIV/0!</v>
      </c>
      <c r="I37" s="32" t="e">
        <f>(I6/'2.Нас'!H6)/12*1000</f>
        <v>#DIV/0!</v>
      </c>
      <c r="J37" s="32" t="e">
        <f>(J6/'2.Нас'!I6)/12*1000</f>
        <v>#DIV/0!</v>
      </c>
      <c r="K37" s="32" t="e">
        <f>(K6/'2.Нас'!J6)/12*1000</f>
        <v>#DIV/0!</v>
      </c>
    </row>
    <row r="38" spans="1:11" ht="8.25" customHeight="1" x14ac:dyDescent="0.2">
      <c r="B38" s="42"/>
      <c r="C38" s="15"/>
      <c r="D38" s="14"/>
    </row>
    <row r="39" spans="1:11" ht="31.5" customHeight="1" x14ac:dyDescent="0.2">
      <c r="A39" s="42" t="s">
        <v>808</v>
      </c>
      <c r="B39" s="42" t="s">
        <v>808</v>
      </c>
      <c r="C39" s="30" t="s">
        <v>383</v>
      </c>
      <c r="D39" s="31" t="s">
        <v>220</v>
      </c>
      <c r="E39" s="113"/>
      <c r="F39" s="113"/>
      <c r="G39" s="175"/>
      <c r="H39" s="175"/>
      <c r="I39" s="175"/>
      <c r="J39" s="175"/>
      <c r="K39" s="175"/>
    </row>
    <row r="45" spans="1:11" x14ac:dyDescent="0.2">
      <c r="C45" s="73"/>
    </row>
    <row r="64482" spans="5:5" ht="15.75" x14ac:dyDescent="0.2">
      <c r="E64482" s="45"/>
    </row>
  </sheetData>
  <sheetProtection algorithmName="SHA-512" hashValue="qSQZ5O9I4ZTy3YVT55Ct/k4De2bS9trdB+pUqPSWS37recKXDK5a+MbR8e2sfyQdN66C4gHvYVcAiwou+indcA==" saltValue="l7GRtlnsXT25OLOXJi8N1g==" spinCount="100000" sheet="1" objects="1" scenarios="1"/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42" orientation="portrait" useFirstPageNumber="1" r:id="rId1"/>
  <headerFooter alignWithMargins="0">
    <oddHeader>&amp;C&amp;P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CBFC-109B-4139-8D7A-9741339E01CA}">
  <sheetPr>
    <tabColor indexed="12"/>
  </sheetPr>
  <dimension ref="A1:J64390"/>
  <sheetViews>
    <sheetView zoomScale="85" zoomScaleNormal="85" zoomScaleSheetLayoutView="50" workbookViewId="0">
      <selection activeCell="M11" sqref="M11"/>
    </sheetView>
  </sheetViews>
  <sheetFormatPr defaultRowHeight="12.75" x14ac:dyDescent="0.2"/>
  <cols>
    <col min="1" max="1" width="10.855468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621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11"/>
      <c r="C5" s="11"/>
      <c r="D5" s="63"/>
      <c r="E5" s="63"/>
      <c r="F5" s="12"/>
      <c r="G5" s="12"/>
      <c r="H5" s="12"/>
      <c r="I5" s="12"/>
      <c r="J5" s="12"/>
    </row>
    <row r="6" spans="1:10" s="2" customFormat="1" ht="34.5" customHeight="1" x14ac:dyDescent="0.25">
      <c r="A6" s="42" t="s">
        <v>215</v>
      </c>
      <c r="B6" s="30" t="s">
        <v>384</v>
      </c>
      <c r="C6" s="31" t="s">
        <v>734</v>
      </c>
      <c r="D6" s="46"/>
      <c r="E6" s="46"/>
      <c r="F6" s="165"/>
      <c r="G6" s="165"/>
      <c r="H6" s="165"/>
      <c r="I6" s="165"/>
      <c r="J6" s="165"/>
    </row>
    <row r="7" spans="1:10" s="2" customFormat="1" ht="21" customHeight="1" x14ac:dyDescent="0.25">
      <c r="A7" s="115"/>
      <c r="B7" s="33" t="s">
        <v>334</v>
      </c>
      <c r="D7" s="46" t="s">
        <v>62</v>
      </c>
      <c r="E7" s="46"/>
      <c r="F7" s="165"/>
      <c r="G7" s="165"/>
      <c r="H7" s="165"/>
      <c r="I7" s="165"/>
      <c r="J7" s="165"/>
    </row>
    <row r="8" spans="1:10" s="2" customFormat="1" ht="34.5" customHeight="1" x14ac:dyDescent="0.25">
      <c r="A8" s="42" t="s">
        <v>216</v>
      </c>
      <c r="B8" s="33" t="s">
        <v>333</v>
      </c>
      <c r="C8" s="31" t="s">
        <v>734</v>
      </c>
      <c r="D8" s="46"/>
      <c r="E8" s="46"/>
      <c r="F8" s="165"/>
      <c r="G8" s="165"/>
      <c r="H8" s="165"/>
      <c r="I8" s="165"/>
      <c r="J8" s="165"/>
    </row>
    <row r="9" spans="1:10" s="2" customFormat="1" ht="34.5" customHeight="1" x14ac:dyDescent="0.25">
      <c r="A9" s="42" t="s">
        <v>622</v>
      </c>
      <c r="B9" s="33" t="s">
        <v>706</v>
      </c>
      <c r="C9" s="31" t="s">
        <v>734</v>
      </c>
      <c r="D9" s="46" t="s">
        <v>64</v>
      </c>
      <c r="E9" s="46" t="s">
        <v>961</v>
      </c>
      <c r="F9" s="165"/>
      <c r="G9" s="165"/>
      <c r="H9" s="165"/>
      <c r="I9" s="165"/>
      <c r="J9" s="165"/>
    </row>
    <row r="10" spans="1:10" s="2" customFormat="1" ht="34.5" customHeight="1" x14ac:dyDescent="0.25">
      <c r="A10" s="42" t="s">
        <v>623</v>
      </c>
      <c r="B10" s="33" t="s">
        <v>738</v>
      </c>
      <c r="C10" s="31" t="s">
        <v>734</v>
      </c>
      <c r="D10" s="46" t="s">
        <v>65</v>
      </c>
      <c r="E10" s="46"/>
      <c r="F10" s="165"/>
      <c r="G10" s="165"/>
      <c r="H10" s="165"/>
      <c r="I10" s="165"/>
      <c r="J10" s="165"/>
    </row>
    <row r="11" spans="1:10" s="2" customFormat="1" ht="34.5" customHeight="1" x14ac:dyDescent="0.25">
      <c r="A11" s="42" t="s">
        <v>624</v>
      </c>
      <c r="B11" s="33" t="s">
        <v>795</v>
      </c>
      <c r="C11" s="31" t="s">
        <v>734</v>
      </c>
      <c r="D11" s="46" t="s">
        <v>66</v>
      </c>
      <c r="E11" s="46"/>
      <c r="F11" s="165"/>
      <c r="G11" s="165"/>
      <c r="H11" s="165"/>
      <c r="I11" s="165"/>
      <c r="J11" s="165"/>
    </row>
    <row r="12" spans="1:10" s="2" customFormat="1" ht="34.5" customHeight="1" x14ac:dyDescent="0.25">
      <c r="A12" s="42" t="s">
        <v>625</v>
      </c>
      <c r="B12" s="51" t="s">
        <v>833</v>
      </c>
      <c r="C12" s="31" t="s">
        <v>734</v>
      </c>
      <c r="D12" s="46" t="s">
        <v>1405</v>
      </c>
      <c r="E12" s="46"/>
      <c r="F12" s="165"/>
      <c r="G12" s="165"/>
      <c r="H12" s="165"/>
      <c r="I12" s="165"/>
      <c r="J12" s="165"/>
    </row>
    <row r="13" spans="1:10" s="2" customFormat="1" ht="34.5" customHeight="1" x14ac:dyDescent="0.25">
      <c r="A13" s="42" t="s">
        <v>626</v>
      </c>
      <c r="B13" s="51" t="s">
        <v>737</v>
      </c>
      <c r="C13" s="31" t="s">
        <v>734</v>
      </c>
      <c r="D13" s="46" t="s">
        <v>1405</v>
      </c>
      <c r="E13" s="46"/>
      <c r="F13" s="165"/>
      <c r="G13" s="165"/>
      <c r="H13" s="165"/>
      <c r="I13" s="165"/>
      <c r="J13" s="165"/>
    </row>
    <row r="14" spans="1:10" ht="19.5" customHeight="1" x14ac:dyDescent="0.2"/>
    <row r="15" spans="1:10" s="2" customFormat="1" ht="34.5" customHeight="1" x14ac:dyDescent="0.25">
      <c r="A15" s="42" t="s">
        <v>627</v>
      </c>
      <c r="B15" s="30" t="s">
        <v>63</v>
      </c>
      <c r="C15" s="31" t="s">
        <v>1313</v>
      </c>
      <c r="D15" s="46" t="s">
        <v>64</v>
      </c>
      <c r="E15" s="46" t="s">
        <v>1325</v>
      </c>
      <c r="F15" s="165"/>
      <c r="G15" s="165"/>
      <c r="H15" s="165"/>
      <c r="I15" s="165"/>
      <c r="J15" s="165"/>
    </row>
    <row r="16" spans="1:10" s="2" customFormat="1" ht="34.5" customHeight="1" x14ac:dyDescent="0.25">
      <c r="A16" s="42" t="s">
        <v>217</v>
      </c>
      <c r="B16" s="30" t="s">
        <v>739</v>
      </c>
      <c r="C16" s="31" t="s">
        <v>1313</v>
      </c>
      <c r="D16" s="46" t="s">
        <v>1405</v>
      </c>
      <c r="E16" s="46"/>
      <c r="F16" s="165"/>
      <c r="G16" s="165"/>
      <c r="H16" s="165"/>
      <c r="I16" s="165"/>
      <c r="J16" s="165"/>
    </row>
    <row r="17" spans="1:10" s="2" customFormat="1" ht="34.5" customHeight="1" x14ac:dyDescent="0.25">
      <c r="A17" s="42" t="s">
        <v>218</v>
      </c>
      <c r="B17" s="30" t="s">
        <v>740</v>
      </c>
      <c r="C17" s="31" t="s">
        <v>1313</v>
      </c>
      <c r="D17" s="46" t="s">
        <v>1405</v>
      </c>
      <c r="E17" s="46"/>
      <c r="F17" s="165"/>
      <c r="G17" s="165"/>
      <c r="H17" s="165"/>
      <c r="I17" s="165"/>
      <c r="J17" s="165"/>
    </row>
    <row r="18" spans="1:10" s="2" customFormat="1" ht="34.5" customHeight="1" x14ac:dyDescent="0.25">
      <c r="A18" s="42" t="s">
        <v>628</v>
      </c>
      <c r="B18" s="33" t="s">
        <v>335</v>
      </c>
      <c r="C18" s="31" t="s">
        <v>1313</v>
      </c>
      <c r="D18" s="46"/>
      <c r="E18" s="46"/>
      <c r="F18" s="165"/>
      <c r="G18" s="165"/>
      <c r="H18" s="165"/>
      <c r="I18" s="165"/>
      <c r="J18" s="165"/>
    </row>
    <row r="19" spans="1:10" s="2" customFormat="1" ht="34.5" customHeight="1" x14ac:dyDescent="0.25">
      <c r="A19" s="42" t="s">
        <v>744</v>
      </c>
      <c r="B19" s="30" t="s">
        <v>741</v>
      </c>
      <c r="C19" s="31" t="s">
        <v>1313</v>
      </c>
      <c r="D19" s="46"/>
      <c r="E19" s="46"/>
      <c r="F19" s="165"/>
      <c r="G19" s="165"/>
      <c r="H19" s="165"/>
      <c r="I19" s="165"/>
      <c r="J19" s="165"/>
    </row>
    <row r="21" spans="1:10" s="2" customFormat="1" ht="34.5" customHeight="1" x14ac:dyDescent="0.25">
      <c r="A21" s="42" t="s">
        <v>745</v>
      </c>
      <c r="B21" s="30" t="s">
        <v>742</v>
      </c>
      <c r="C21" s="31" t="s">
        <v>1313</v>
      </c>
      <c r="D21" s="46"/>
      <c r="E21" s="46"/>
      <c r="F21" s="165"/>
      <c r="G21" s="165"/>
      <c r="H21" s="165"/>
      <c r="I21" s="165"/>
      <c r="J21" s="165"/>
    </row>
    <row r="22" spans="1:10" ht="22.5" customHeight="1" x14ac:dyDescent="0.25">
      <c r="A22" s="42" t="s">
        <v>13</v>
      </c>
      <c r="B22" s="30" t="s">
        <v>385</v>
      </c>
      <c r="C22" s="31" t="s">
        <v>1313</v>
      </c>
      <c r="D22" s="46"/>
      <c r="E22" s="46"/>
      <c r="F22" s="165"/>
      <c r="G22" s="165"/>
      <c r="H22" s="165"/>
      <c r="I22" s="165"/>
      <c r="J22" s="165"/>
    </row>
    <row r="23" spans="1:10" ht="31.5" x14ac:dyDescent="0.25">
      <c r="A23" s="42" t="s">
        <v>14</v>
      </c>
      <c r="B23" s="30" t="s">
        <v>1870</v>
      </c>
      <c r="C23" s="31" t="s">
        <v>1313</v>
      </c>
      <c r="D23" s="46"/>
      <c r="E23" s="46"/>
      <c r="F23" s="165"/>
      <c r="G23" s="165"/>
      <c r="H23" s="165"/>
      <c r="I23" s="165"/>
      <c r="J23" s="165"/>
    </row>
    <row r="24" spans="1:10" ht="15.75" x14ac:dyDescent="0.25">
      <c r="A24" s="42"/>
      <c r="B24" s="30" t="s">
        <v>345</v>
      </c>
      <c r="C24" s="31"/>
      <c r="D24" s="46"/>
      <c r="E24" s="46"/>
      <c r="F24" s="165"/>
      <c r="G24" s="165"/>
      <c r="H24" s="165"/>
      <c r="I24" s="165"/>
      <c r="J24" s="165"/>
    </row>
    <row r="25" spans="1:10" ht="24.75" customHeight="1" x14ac:dyDescent="0.25">
      <c r="A25" s="42" t="s">
        <v>340</v>
      </c>
      <c r="B25" s="30" t="s">
        <v>336</v>
      </c>
      <c r="C25" s="31" t="s">
        <v>1313</v>
      </c>
      <c r="D25" s="46"/>
      <c r="E25" s="46"/>
      <c r="F25" s="165"/>
      <c r="G25" s="165"/>
      <c r="H25" s="165"/>
      <c r="I25" s="165"/>
      <c r="J25" s="165"/>
    </row>
    <row r="26" spans="1:10" ht="24.75" customHeight="1" x14ac:dyDescent="0.25">
      <c r="A26" s="42" t="s">
        <v>629</v>
      </c>
      <c r="B26" s="30" t="s">
        <v>337</v>
      </c>
      <c r="C26" s="31" t="s">
        <v>1313</v>
      </c>
      <c r="D26" s="46"/>
      <c r="E26" s="46"/>
      <c r="F26" s="165"/>
      <c r="G26" s="165"/>
      <c r="H26" s="165"/>
      <c r="I26" s="165"/>
      <c r="J26" s="165"/>
    </row>
    <row r="27" spans="1:10" ht="24.75" customHeight="1" x14ac:dyDescent="0.25">
      <c r="A27" s="42" t="s">
        <v>630</v>
      </c>
      <c r="B27" s="30" t="s">
        <v>370</v>
      </c>
      <c r="C27" s="31" t="s">
        <v>1313</v>
      </c>
      <c r="D27" s="46"/>
      <c r="E27" s="46"/>
      <c r="F27" s="165"/>
      <c r="G27" s="165"/>
      <c r="H27" s="165"/>
      <c r="I27" s="165"/>
      <c r="J27" s="165"/>
    </row>
    <row r="28" spans="1:10" s="2" customFormat="1" ht="34.5" customHeight="1" x14ac:dyDescent="0.25">
      <c r="A28" s="42" t="s">
        <v>631</v>
      </c>
      <c r="B28" s="33" t="s">
        <v>338</v>
      </c>
      <c r="C28" s="31" t="s">
        <v>1313</v>
      </c>
      <c r="D28" s="46" t="s">
        <v>1405</v>
      </c>
      <c r="E28" s="46"/>
      <c r="F28" s="165"/>
      <c r="G28" s="165"/>
      <c r="H28" s="165"/>
      <c r="I28" s="165"/>
      <c r="J28" s="165"/>
    </row>
    <row r="64390" spans="4:4" ht="15.75" x14ac:dyDescent="0.2">
      <c r="D64390" s="45"/>
    </row>
  </sheetData>
  <sheetProtection algorithmName="SHA-512" hashValue="OCCMGs53FvO22bf1YckzF9fn/7sjfWNgGbJxp5IDasXCwl/+/izy2xCyA5A49SHBAAMTtWANAFO+IDYpY+GjKg==" saltValue="K5L6jYdVBfxBCiy9B4rY1g==" spinCount="100000" sheet="1" objects="1" scenarios="1"/>
  <phoneticPr fontId="13" type="noConversion"/>
  <dataValidations count="3">
    <dataValidation type="whole" operator="greaterThanOrEqual" allowBlank="1" showInputMessage="1" showErrorMessage="1" errorTitle="Проверить!" error="Значение не должно быть меньше суммы строк 17.1.1 - 17.1.4." promptTitle="Подсказка" prompt="Сначала заполнить 17.1.1 - 17.1.4." sqref="F6:J6" xr:uid="{3AD6B484-2AE6-4BE1-863F-FE07C00B1103}">
      <formula1>SUM(F8:F11)</formula1>
    </dataValidation>
    <dataValidation type="whole" allowBlank="1" showInputMessage="1" showErrorMessage="1" errorTitle="Проверить" error="Целые числа!" sqref="F15:J19" xr:uid="{525267C7-C6C5-438F-826C-7764AC257550}">
      <formula1>0</formula1>
      <formula2>1.11111111111111E+22</formula2>
    </dataValidation>
    <dataValidation type="whole" allowBlank="1" showInputMessage="1" showErrorMessage="1" errorTitle="Проверить" error="Значение не должно быть меньше суммы 17.8.1-17.8.3" promptTitle="Подсказка" prompt="Сначала заполнить 17.8.1-17.8.3" sqref="F23:J23" xr:uid="{CC0D423D-AD60-4B1D-8564-E944815309CB}">
      <formula1>0</formula1>
      <formula2>SUM(F25:F27)</formula2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43" orientation="portrait" useFirstPageNumber="1" r:id="rId1"/>
  <headerFooter alignWithMargins="0">
    <oddHeader>&amp;C&amp;P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CB7E-0404-45DA-B01B-BF8482E91263}">
  <sheetPr>
    <tabColor indexed="12"/>
  </sheetPr>
  <dimension ref="A1:J64326"/>
  <sheetViews>
    <sheetView zoomScale="85" zoomScaleNormal="85" zoomScaleSheetLayoutView="50" workbookViewId="0">
      <selection activeCell="L17" sqref="L17"/>
    </sheetView>
  </sheetViews>
  <sheetFormatPr defaultRowHeight="12.75" x14ac:dyDescent="0.2"/>
  <cols>
    <col min="1" max="1" width="10.855468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632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11"/>
      <c r="C5" s="11"/>
      <c r="D5" s="63"/>
      <c r="E5" s="63"/>
      <c r="F5" s="12"/>
      <c r="G5" s="12"/>
      <c r="H5" s="12"/>
      <c r="I5" s="12"/>
      <c r="J5" s="12"/>
    </row>
    <row r="6" spans="1:10" s="2" customFormat="1" ht="34.5" customHeight="1" x14ac:dyDescent="0.25">
      <c r="A6" s="42" t="s">
        <v>1409</v>
      </c>
      <c r="B6" s="30" t="s">
        <v>1669</v>
      </c>
      <c r="C6" s="31" t="s">
        <v>1467</v>
      </c>
      <c r="D6" s="46" t="s">
        <v>112</v>
      </c>
      <c r="E6" s="46" t="s">
        <v>736</v>
      </c>
      <c r="F6" s="165"/>
      <c r="G6" s="165"/>
      <c r="H6" s="165"/>
      <c r="I6" s="165"/>
      <c r="J6" s="165"/>
    </row>
    <row r="7" spans="1:10" s="2" customFormat="1" ht="21.75" customHeight="1" x14ac:dyDescent="0.25">
      <c r="A7" s="42"/>
      <c r="B7" s="33" t="s">
        <v>1744</v>
      </c>
      <c r="C7" s="31"/>
      <c r="D7" s="46"/>
      <c r="E7" s="46"/>
      <c r="F7" s="165"/>
      <c r="G7" s="165"/>
      <c r="H7" s="165"/>
      <c r="I7" s="165"/>
      <c r="J7" s="165"/>
    </row>
    <row r="8" spans="1:10" s="2" customFormat="1" ht="34.5" customHeight="1" x14ac:dyDescent="0.25">
      <c r="A8" s="42" t="s">
        <v>633</v>
      </c>
      <c r="B8" s="51" t="s">
        <v>1665</v>
      </c>
      <c r="C8" s="31" t="s">
        <v>1467</v>
      </c>
      <c r="D8" s="46"/>
      <c r="E8" s="46"/>
      <c r="F8" s="165"/>
      <c r="G8" s="165"/>
      <c r="H8" s="165"/>
      <c r="I8" s="165"/>
      <c r="J8" s="165"/>
    </row>
    <row r="9" spans="1:10" s="2" customFormat="1" ht="34.5" customHeight="1" x14ac:dyDescent="0.25">
      <c r="A9" s="42" t="s">
        <v>1410</v>
      </c>
      <c r="B9" s="30" t="s">
        <v>1670</v>
      </c>
      <c r="C9" s="31" t="s">
        <v>721</v>
      </c>
      <c r="D9" s="46"/>
      <c r="E9" s="46"/>
      <c r="F9" s="165"/>
      <c r="G9" s="165"/>
      <c r="H9" s="165"/>
      <c r="I9" s="165"/>
      <c r="J9" s="165"/>
    </row>
    <row r="10" spans="1:10" s="2" customFormat="1" ht="21.75" customHeight="1" x14ac:dyDescent="0.25">
      <c r="A10" s="42"/>
      <c r="B10" s="33" t="s">
        <v>1744</v>
      </c>
      <c r="C10" s="31"/>
      <c r="D10" s="46"/>
      <c r="E10" s="46"/>
      <c r="F10" s="165"/>
      <c r="G10" s="165"/>
      <c r="H10" s="165"/>
      <c r="I10" s="165"/>
      <c r="J10" s="165"/>
    </row>
    <row r="11" spans="1:10" s="2" customFormat="1" ht="34.5" customHeight="1" x14ac:dyDescent="0.25">
      <c r="A11" s="42" t="s">
        <v>88</v>
      </c>
      <c r="B11" s="51" t="s">
        <v>1666</v>
      </c>
      <c r="C11" s="31" t="s">
        <v>721</v>
      </c>
      <c r="D11" s="46"/>
      <c r="E11" s="46"/>
      <c r="F11" s="165"/>
      <c r="G11" s="165"/>
      <c r="H11" s="165"/>
      <c r="I11" s="165"/>
      <c r="J11" s="165"/>
    </row>
    <row r="12" spans="1:10" s="2" customFormat="1" ht="46.5" customHeight="1" x14ac:dyDescent="0.25">
      <c r="A12" s="42" t="s">
        <v>1411</v>
      </c>
      <c r="B12" s="30" t="s">
        <v>1667</v>
      </c>
      <c r="C12" s="31" t="s">
        <v>1313</v>
      </c>
      <c r="D12" s="46" t="s">
        <v>1405</v>
      </c>
      <c r="E12" s="46" t="s">
        <v>1405</v>
      </c>
      <c r="F12" s="165"/>
      <c r="G12" s="165"/>
      <c r="H12" s="165"/>
      <c r="I12" s="165"/>
      <c r="J12" s="165"/>
    </row>
    <row r="13" spans="1:10" s="2" customFormat="1" ht="34.5" customHeight="1" x14ac:dyDescent="0.25">
      <c r="A13" s="42" t="s">
        <v>1412</v>
      </c>
      <c r="B13" s="33" t="s">
        <v>1676</v>
      </c>
      <c r="C13" s="31" t="s">
        <v>1313</v>
      </c>
      <c r="D13" s="46"/>
      <c r="E13" s="46"/>
      <c r="F13" s="165"/>
      <c r="G13" s="165"/>
      <c r="H13" s="165"/>
      <c r="I13" s="165"/>
      <c r="J13" s="165"/>
    </row>
    <row r="14" spans="1:10" s="2" customFormat="1" ht="36" customHeight="1" x14ac:dyDescent="0.25">
      <c r="A14" s="42" t="s">
        <v>1413</v>
      </c>
      <c r="B14" s="30" t="s">
        <v>1668</v>
      </c>
      <c r="C14" s="31" t="s">
        <v>1313</v>
      </c>
      <c r="D14" s="46" t="s">
        <v>1405</v>
      </c>
      <c r="E14" s="46" t="s">
        <v>1405</v>
      </c>
      <c r="F14" s="165"/>
      <c r="G14" s="165"/>
      <c r="H14" s="165"/>
      <c r="I14" s="165"/>
      <c r="J14" s="165"/>
    </row>
    <row r="15" spans="1:10" s="2" customFormat="1" ht="36" customHeight="1" x14ac:dyDescent="0.25">
      <c r="A15" s="42" t="s">
        <v>1672</v>
      </c>
      <c r="B15" s="33" t="s">
        <v>1671</v>
      </c>
      <c r="C15" s="31" t="s">
        <v>1313</v>
      </c>
      <c r="D15" s="46"/>
      <c r="E15" s="46"/>
      <c r="F15" s="165"/>
      <c r="G15" s="165"/>
      <c r="H15" s="165"/>
      <c r="I15" s="165"/>
      <c r="J15" s="165"/>
    </row>
    <row r="16" spans="1:10" s="2" customFormat="1" ht="68.25" customHeight="1" x14ac:dyDescent="0.25">
      <c r="A16" s="42" t="s">
        <v>1414</v>
      </c>
      <c r="B16" s="30" t="s">
        <v>1673</v>
      </c>
      <c r="C16" s="31" t="s">
        <v>1399</v>
      </c>
      <c r="D16" s="46"/>
      <c r="E16" s="46"/>
      <c r="F16" s="165"/>
      <c r="G16" s="165"/>
      <c r="H16" s="165"/>
      <c r="I16" s="165"/>
      <c r="J16" s="165"/>
    </row>
    <row r="17" spans="1:10" s="2" customFormat="1" ht="36" customHeight="1" x14ac:dyDescent="0.25">
      <c r="A17" s="42" t="s">
        <v>1415</v>
      </c>
      <c r="B17" s="30" t="s">
        <v>45</v>
      </c>
      <c r="C17" s="31" t="s">
        <v>1313</v>
      </c>
      <c r="D17" s="46"/>
      <c r="E17" s="46"/>
      <c r="F17" s="165"/>
      <c r="G17" s="165"/>
      <c r="H17" s="165"/>
      <c r="I17" s="165"/>
      <c r="J17" s="165"/>
    </row>
    <row r="18" spans="1:10" s="2" customFormat="1" ht="34.5" customHeight="1" x14ac:dyDescent="0.25">
      <c r="A18" s="42" t="s">
        <v>1416</v>
      </c>
      <c r="B18" s="30" t="s">
        <v>1674</v>
      </c>
      <c r="C18" s="31"/>
      <c r="D18" s="91"/>
      <c r="E18" s="91"/>
      <c r="F18" s="165"/>
      <c r="G18" s="165"/>
      <c r="H18" s="165"/>
      <c r="I18" s="165"/>
      <c r="J18" s="165"/>
    </row>
    <row r="19" spans="1:10" s="2" customFormat="1" ht="34.5" customHeight="1" x14ac:dyDescent="0.25">
      <c r="A19" s="42" t="s">
        <v>1699</v>
      </c>
      <c r="B19" s="33" t="s">
        <v>793</v>
      </c>
      <c r="C19" s="31" t="s">
        <v>1467</v>
      </c>
      <c r="D19" s="91"/>
      <c r="E19" s="91"/>
      <c r="F19" s="165"/>
      <c r="G19" s="165"/>
      <c r="H19" s="165"/>
      <c r="I19" s="165"/>
      <c r="J19" s="165"/>
    </row>
    <row r="20" spans="1:10" s="2" customFormat="1" ht="34.5" customHeight="1" x14ac:dyDescent="0.25">
      <c r="A20" s="42" t="s">
        <v>1700</v>
      </c>
      <c r="B20" s="33" t="s">
        <v>794</v>
      </c>
      <c r="C20" s="31" t="s">
        <v>1467</v>
      </c>
      <c r="D20" s="91"/>
      <c r="E20" s="91"/>
      <c r="F20" s="165"/>
      <c r="G20" s="165"/>
      <c r="H20" s="165"/>
      <c r="I20" s="165"/>
      <c r="J20" s="165"/>
    </row>
    <row r="21" spans="1:10" s="2" customFormat="1" ht="34.5" customHeight="1" x14ac:dyDescent="0.25">
      <c r="A21" s="42" t="s">
        <v>1701</v>
      </c>
      <c r="B21" s="33" t="s">
        <v>155</v>
      </c>
      <c r="C21" s="31" t="s">
        <v>1467</v>
      </c>
      <c r="D21" s="91"/>
      <c r="E21" s="91"/>
      <c r="F21" s="165"/>
      <c r="G21" s="165"/>
      <c r="H21" s="165"/>
      <c r="I21" s="165"/>
      <c r="J21" s="165"/>
    </row>
    <row r="22" spans="1:10" s="2" customFormat="1" ht="34.5" customHeight="1" x14ac:dyDescent="0.25">
      <c r="A22" s="42" t="s">
        <v>1702</v>
      </c>
      <c r="B22" s="33" t="s">
        <v>1218</v>
      </c>
      <c r="C22" s="31" t="s">
        <v>1467</v>
      </c>
      <c r="D22" s="91"/>
      <c r="E22" s="91"/>
      <c r="F22" s="165"/>
      <c r="G22" s="165"/>
      <c r="H22" s="165"/>
      <c r="I22" s="165"/>
      <c r="J22" s="165"/>
    </row>
    <row r="23" spans="1:10" s="88" customFormat="1" ht="12.75" customHeight="1" x14ac:dyDescent="0.2">
      <c r="A23" s="87"/>
      <c r="B23" s="15"/>
      <c r="C23" s="14"/>
      <c r="D23" s="52"/>
      <c r="E23" s="52"/>
    </row>
    <row r="24" spans="1:10" s="2" customFormat="1" ht="51.75" customHeight="1" x14ac:dyDescent="0.25">
      <c r="A24" s="42" t="s">
        <v>211</v>
      </c>
      <c r="B24" s="30" t="s">
        <v>1677</v>
      </c>
      <c r="C24" s="31" t="s">
        <v>1467</v>
      </c>
      <c r="D24" s="46" t="s">
        <v>112</v>
      </c>
      <c r="E24" s="46" t="s">
        <v>736</v>
      </c>
      <c r="F24" s="165"/>
      <c r="G24" s="165"/>
      <c r="H24" s="165"/>
      <c r="I24" s="165"/>
      <c r="J24" s="165"/>
    </row>
    <row r="25" spans="1:10" s="2" customFormat="1" ht="21.75" customHeight="1" x14ac:dyDescent="0.25">
      <c r="A25" s="42"/>
      <c r="B25" s="30" t="s">
        <v>339</v>
      </c>
      <c r="C25" s="31"/>
      <c r="D25" s="46"/>
      <c r="E25" s="46"/>
      <c r="F25" s="165"/>
      <c r="G25" s="165"/>
      <c r="H25" s="165"/>
      <c r="I25" s="165"/>
      <c r="J25" s="165"/>
    </row>
    <row r="26" spans="1:10" s="2" customFormat="1" ht="34.5" customHeight="1" x14ac:dyDescent="0.25">
      <c r="A26" s="42" t="s">
        <v>1698</v>
      </c>
      <c r="B26" s="51" t="s">
        <v>1665</v>
      </c>
      <c r="C26" s="31" t="s">
        <v>1467</v>
      </c>
      <c r="D26" s="46"/>
      <c r="E26" s="46"/>
      <c r="F26" s="165"/>
      <c r="G26" s="165"/>
      <c r="H26" s="165"/>
      <c r="I26" s="165"/>
      <c r="J26" s="165"/>
    </row>
    <row r="27" spans="1:10" s="2" customFormat="1" ht="34.5" customHeight="1" x14ac:dyDescent="0.25">
      <c r="A27" s="42" t="s">
        <v>212</v>
      </c>
      <c r="B27" s="30" t="s">
        <v>1678</v>
      </c>
      <c r="C27" s="31" t="s">
        <v>721</v>
      </c>
      <c r="D27" s="46"/>
      <c r="E27" s="46"/>
      <c r="F27" s="165"/>
      <c r="G27" s="165"/>
      <c r="H27" s="165"/>
      <c r="I27" s="165"/>
      <c r="J27" s="165"/>
    </row>
    <row r="28" spans="1:10" s="2" customFormat="1" ht="21.75" customHeight="1" x14ac:dyDescent="0.25">
      <c r="A28" s="42"/>
      <c r="B28" s="30" t="s">
        <v>339</v>
      </c>
      <c r="C28" s="31"/>
      <c r="D28" s="46"/>
      <c r="E28" s="46"/>
      <c r="F28" s="165"/>
      <c r="G28" s="165"/>
      <c r="H28" s="165"/>
      <c r="I28" s="165"/>
      <c r="J28" s="165"/>
    </row>
    <row r="29" spans="1:10" s="2" customFormat="1" ht="34.5" customHeight="1" x14ac:dyDescent="0.25">
      <c r="A29" s="42" t="s">
        <v>46</v>
      </c>
      <c r="B29" s="51" t="s">
        <v>1666</v>
      </c>
      <c r="C29" s="31" t="s">
        <v>721</v>
      </c>
      <c r="D29" s="46"/>
      <c r="E29" s="46"/>
      <c r="F29" s="165"/>
      <c r="G29" s="165"/>
      <c r="H29" s="165"/>
      <c r="I29" s="165"/>
      <c r="J29" s="165"/>
    </row>
    <row r="30" spans="1:10" s="2" customFormat="1" ht="46.5" customHeight="1" x14ac:dyDescent="0.25">
      <c r="A30" s="42" t="s">
        <v>213</v>
      </c>
      <c r="B30" s="30" t="s">
        <v>1667</v>
      </c>
      <c r="C30" s="31" t="s">
        <v>1313</v>
      </c>
      <c r="D30" s="46" t="s">
        <v>1405</v>
      </c>
      <c r="E30" s="46" t="s">
        <v>1405</v>
      </c>
      <c r="F30" s="165"/>
      <c r="G30" s="165"/>
      <c r="H30" s="165"/>
      <c r="I30" s="165"/>
      <c r="J30" s="165"/>
    </row>
    <row r="31" spans="1:10" s="2" customFormat="1" ht="34.5" customHeight="1" x14ac:dyDescent="0.25">
      <c r="A31" s="42" t="s">
        <v>1594</v>
      </c>
      <c r="B31" s="33" t="s">
        <v>1676</v>
      </c>
      <c r="C31" s="31" t="s">
        <v>1313</v>
      </c>
      <c r="D31" s="46"/>
      <c r="E31" s="46"/>
      <c r="F31" s="165"/>
      <c r="G31" s="165"/>
      <c r="H31" s="165"/>
      <c r="I31" s="165"/>
      <c r="J31" s="165"/>
    </row>
    <row r="32" spans="1:10" s="2" customFormat="1" ht="36" customHeight="1" x14ac:dyDescent="0.25">
      <c r="A32" s="42" t="s">
        <v>214</v>
      </c>
      <c r="B32" s="30" t="s">
        <v>1679</v>
      </c>
      <c r="C32" s="31" t="s">
        <v>1313</v>
      </c>
      <c r="D32" s="46" t="s">
        <v>1405</v>
      </c>
      <c r="E32" s="46" t="s">
        <v>1405</v>
      </c>
      <c r="F32" s="165"/>
      <c r="G32" s="165"/>
      <c r="H32" s="165"/>
      <c r="I32" s="165"/>
      <c r="J32" s="165"/>
    </row>
    <row r="33" spans="1:10" s="2" customFormat="1" ht="36" customHeight="1" x14ac:dyDescent="0.25">
      <c r="A33" s="42" t="s">
        <v>47</v>
      </c>
      <c r="B33" s="33" t="s">
        <v>1671</v>
      </c>
      <c r="C33" s="31"/>
      <c r="D33" s="46"/>
      <c r="E33" s="46"/>
      <c r="F33" s="165"/>
      <c r="G33" s="165"/>
      <c r="H33" s="165"/>
      <c r="I33" s="165"/>
      <c r="J33" s="165"/>
    </row>
    <row r="34" spans="1:10" s="2" customFormat="1" ht="34.5" customHeight="1" x14ac:dyDescent="0.25">
      <c r="A34" s="42" t="s">
        <v>87</v>
      </c>
      <c r="B34" s="30" t="s">
        <v>1730</v>
      </c>
      <c r="C34" s="31"/>
      <c r="D34" s="91"/>
      <c r="E34" s="91"/>
      <c r="F34" s="165"/>
      <c r="G34" s="165"/>
      <c r="H34" s="165"/>
      <c r="I34" s="165"/>
      <c r="J34" s="165"/>
    </row>
    <row r="35" spans="1:10" s="2" customFormat="1" ht="34.5" customHeight="1" x14ac:dyDescent="0.25">
      <c r="A35" s="42" t="s">
        <v>1703</v>
      </c>
      <c r="B35" s="33" t="s">
        <v>793</v>
      </c>
      <c r="C35" s="31" t="s">
        <v>1467</v>
      </c>
      <c r="D35" s="91"/>
      <c r="E35" s="91"/>
      <c r="F35" s="165"/>
      <c r="G35" s="165"/>
      <c r="H35" s="165"/>
      <c r="I35" s="165"/>
      <c r="J35" s="165"/>
    </row>
    <row r="36" spans="1:10" s="2" customFormat="1" ht="34.5" customHeight="1" x14ac:dyDescent="0.25">
      <c r="A36" s="42" t="s">
        <v>1704</v>
      </c>
      <c r="B36" s="33" t="s">
        <v>794</v>
      </c>
      <c r="C36" s="31" t="s">
        <v>1467</v>
      </c>
      <c r="D36" s="91"/>
      <c r="E36" s="91"/>
      <c r="F36" s="165"/>
      <c r="G36" s="165"/>
      <c r="H36" s="165"/>
      <c r="I36" s="165"/>
      <c r="J36" s="165"/>
    </row>
    <row r="37" spans="1:10" s="2" customFormat="1" ht="34.5" customHeight="1" x14ac:dyDescent="0.25">
      <c r="A37" s="42" t="s">
        <v>1705</v>
      </c>
      <c r="B37" s="33" t="s">
        <v>155</v>
      </c>
      <c r="C37" s="31" t="s">
        <v>1467</v>
      </c>
      <c r="D37" s="91"/>
      <c r="E37" s="91"/>
      <c r="F37" s="165"/>
      <c r="G37" s="165"/>
      <c r="H37" s="165"/>
      <c r="I37" s="165"/>
      <c r="J37" s="165"/>
    </row>
    <row r="38" spans="1:10" s="2" customFormat="1" ht="34.5" customHeight="1" x14ac:dyDescent="0.25">
      <c r="A38" s="151" t="s">
        <v>1706</v>
      </c>
      <c r="B38" s="128" t="s">
        <v>1218</v>
      </c>
      <c r="C38" s="109" t="s">
        <v>1467</v>
      </c>
      <c r="D38" s="91"/>
      <c r="E38" s="91"/>
      <c r="F38" s="184"/>
      <c r="G38" s="184"/>
      <c r="H38" s="184"/>
      <c r="I38" s="184"/>
      <c r="J38" s="184"/>
    </row>
    <row r="39" spans="1:10" s="2" customFormat="1" ht="15.75" x14ac:dyDescent="0.25">
      <c r="A39" s="152"/>
      <c r="B39" s="140"/>
      <c r="C39" s="133"/>
      <c r="D39" s="134"/>
      <c r="E39" s="134"/>
      <c r="F39" s="186"/>
      <c r="G39" s="186"/>
      <c r="H39" s="186"/>
      <c r="I39" s="186"/>
      <c r="J39" s="187"/>
    </row>
    <row r="40" spans="1:10" s="2" customFormat="1" ht="34.5" customHeight="1" x14ac:dyDescent="0.25">
      <c r="A40" s="74" t="s">
        <v>634</v>
      </c>
      <c r="B40" s="131" t="s">
        <v>1680</v>
      </c>
      <c r="C40" s="76" t="s">
        <v>1467</v>
      </c>
      <c r="D40" s="77" t="s">
        <v>1211</v>
      </c>
      <c r="E40" s="77" t="s">
        <v>40</v>
      </c>
      <c r="F40" s="167"/>
      <c r="G40" s="167"/>
      <c r="H40" s="167"/>
      <c r="I40" s="167"/>
      <c r="J40" s="167"/>
    </row>
    <row r="41" spans="1:10" s="2" customFormat="1" ht="21.75" customHeight="1" x14ac:dyDescent="0.25">
      <c r="A41" s="42"/>
      <c r="B41" s="30" t="s">
        <v>339</v>
      </c>
      <c r="C41" s="31"/>
      <c r="D41" s="46"/>
      <c r="E41" s="46"/>
      <c r="F41" s="165"/>
      <c r="G41" s="165"/>
      <c r="H41" s="165"/>
      <c r="I41" s="165"/>
      <c r="J41" s="165"/>
    </row>
    <row r="42" spans="1:10" s="2" customFormat="1" ht="34.5" customHeight="1" x14ac:dyDescent="0.25">
      <c r="A42" s="42" t="s">
        <v>1595</v>
      </c>
      <c r="B42" s="51" t="s">
        <v>1665</v>
      </c>
      <c r="C42" s="31" t="s">
        <v>1467</v>
      </c>
      <c r="D42" s="46"/>
      <c r="E42" s="46"/>
      <c r="F42" s="165"/>
      <c r="G42" s="165"/>
      <c r="H42" s="165"/>
      <c r="I42" s="165"/>
      <c r="J42" s="165"/>
    </row>
    <row r="43" spans="1:10" s="2" customFormat="1" ht="34.5" customHeight="1" x14ac:dyDescent="0.25">
      <c r="A43" s="42" t="s">
        <v>635</v>
      </c>
      <c r="B43" s="30" t="s">
        <v>1690</v>
      </c>
      <c r="C43" s="31" t="s">
        <v>721</v>
      </c>
      <c r="D43" s="46"/>
      <c r="E43" s="46"/>
      <c r="F43" s="165"/>
      <c r="G43" s="165"/>
      <c r="H43" s="165"/>
      <c r="I43" s="165"/>
      <c r="J43" s="165"/>
    </row>
    <row r="44" spans="1:10" s="2" customFormat="1" ht="21.75" customHeight="1" x14ac:dyDescent="0.25">
      <c r="A44" s="42"/>
      <c r="B44" s="30" t="s">
        <v>339</v>
      </c>
      <c r="C44" s="31"/>
      <c r="D44" s="46"/>
      <c r="E44" s="46"/>
      <c r="F44" s="165"/>
      <c r="G44" s="165"/>
      <c r="H44" s="165"/>
      <c r="I44" s="165"/>
      <c r="J44" s="165"/>
    </row>
    <row r="45" spans="1:10" s="2" customFormat="1" ht="34.5" customHeight="1" x14ac:dyDescent="0.25">
      <c r="A45" s="42" t="s">
        <v>1707</v>
      </c>
      <c r="B45" s="51" t="s">
        <v>1665</v>
      </c>
      <c r="C45" s="31" t="s">
        <v>721</v>
      </c>
      <c r="D45" s="46"/>
      <c r="E45" s="46"/>
      <c r="F45" s="165"/>
      <c r="G45" s="165"/>
      <c r="H45" s="165"/>
      <c r="I45" s="165"/>
      <c r="J45" s="165"/>
    </row>
    <row r="46" spans="1:10" s="2" customFormat="1" ht="60" customHeight="1" x14ac:dyDescent="0.25">
      <c r="A46" s="42" t="s">
        <v>636</v>
      </c>
      <c r="B46" s="30" t="s">
        <v>1682</v>
      </c>
      <c r="C46" s="31" t="s">
        <v>1467</v>
      </c>
      <c r="D46" s="46" t="s">
        <v>64</v>
      </c>
      <c r="E46" s="46" t="s">
        <v>41</v>
      </c>
      <c r="F46" s="165"/>
      <c r="G46" s="165"/>
      <c r="H46" s="165"/>
      <c r="I46" s="165"/>
      <c r="J46" s="165"/>
    </row>
    <row r="47" spans="1:10" s="2" customFormat="1" ht="34.5" customHeight="1" x14ac:dyDescent="0.25">
      <c r="A47" s="42" t="s">
        <v>637</v>
      </c>
      <c r="B47" s="30" t="s">
        <v>1681</v>
      </c>
      <c r="C47" s="31"/>
      <c r="D47" s="46"/>
      <c r="E47" s="46"/>
      <c r="F47" s="165"/>
      <c r="G47" s="165"/>
      <c r="H47" s="165"/>
      <c r="I47" s="165"/>
      <c r="J47" s="165"/>
    </row>
    <row r="48" spans="1:10" s="2" customFormat="1" ht="34.5" customHeight="1" x14ac:dyDescent="0.25">
      <c r="A48" s="42" t="s">
        <v>1596</v>
      </c>
      <c r="B48" s="33" t="s">
        <v>793</v>
      </c>
      <c r="C48" s="31" t="s">
        <v>1467</v>
      </c>
      <c r="D48" s="46" t="s">
        <v>116</v>
      </c>
      <c r="E48" s="46" t="s">
        <v>1176</v>
      </c>
      <c r="F48" s="165"/>
      <c r="G48" s="165"/>
      <c r="H48" s="165"/>
      <c r="I48" s="165"/>
      <c r="J48" s="165"/>
    </row>
    <row r="49" spans="1:10" s="2" customFormat="1" ht="34.5" customHeight="1" x14ac:dyDescent="0.25">
      <c r="A49" s="42" t="s">
        <v>1708</v>
      </c>
      <c r="B49" s="33" t="s">
        <v>794</v>
      </c>
      <c r="C49" s="31" t="s">
        <v>1467</v>
      </c>
      <c r="D49" s="46" t="s">
        <v>1405</v>
      </c>
      <c r="E49" s="46" t="s">
        <v>1405</v>
      </c>
      <c r="F49" s="165"/>
      <c r="G49" s="165"/>
      <c r="H49" s="165"/>
      <c r="I49" s="165"/>
      <c r="J49" s="165"/>
    </row>
    <row r="50" spans="1:10" s="2" customFormat="1" ht="34.5" customHeight="1" x14ac:dyDescent="0.25">
      <c r="A50" s="42" t="s">
        <v>1709</v>
      </c>
      <c r="B50" s="33" t="s">
        <v>155</v>
      </c>
      <c r="C50" s="31" t="s">
        <v>1467</v>
      </c>
      <c r="D50" s="46" t="s">
        <v>1405</v>
      </c>
      <c r="E50" s="46" t="s">
        <v>1405</v>
      </c>
      <c r="F50" s="165"/>
      <c r="G50" s="165"/>
      <c r="H50" s="165"/>
      <c r="I50" s="165"/>
      <c r="J50" s="165"/>
    </row>
    <row r="51" spans="1:10" s="2" customFormat="1" ht="34.5" customHeight="1" x14ac:dyDescent="0.25">
      <c r="A51" s="42" t="s">
        <v>1710</v>
      </c>
      <c r="B51" s="33" t="s">
        <v>1218</v>
      </c>
      <c r="C51" s="31" t="s">
        <v>1467</v>
      </c>
      <c r="D51" s="46" t="s">
        <v>1405</v>
      </c>
      <c r="E51" s="46" t="s">
        <v>1405</v>
      </c>
      <c r="F51" s="165"/>
      <c r="G51" s="165"/>
      <c r="H51" s="165"/>
      <c r="I51" s="165"/>
      <c r="J51" s="165"/>
    </row>
    <row r="52" spans="1:10" s="2" customFormat="1" ht="40.5" customHeight="1" x14ac:dyDescent="0.25">
      <c r="A52" s="42" t="s">
        <v>638</v>
      </c>
      <c r="B52" s="30" t="s">
        <v>1683</v>
      </c>
      <c r="C52" s="31" t="s">
        <v>1313</v>
      </c>
      <c r="D52" s="46" t="s">
        <v>116</v>
      </c>
      <c r="E52" s="46" t="s">
        <v>1176</v>
      </c>
      <c r="F52" s="165"/>
      <c r="G52" s="165"/>
      <c r="H52" s="165"/>
      <c r="I52" s="165"/>
      <c r="J52" s="165"/>
    </row>
    <row r="53" spans="1:10" s="2" customFormat="1" ht="40.5" customHeight="1" x14ac:dyDescent="0.25">
      <c r="A53" s="42" t="s">
        <v>639</v>
      </c>
      <c r="B53" s="30" t="s">
        <v>1684</v>
      </c>
      <c r="C53" s="31" t="s">
        <v>1313</v>
      </c>
      <c r="D53" s="46" t="s">
        <v>64</v>
      </c>
      <c r="E53" s="46" t="s">
        <v>39</v>
      </c>
      <c r="F53" s="165"/>
      <c r="G53" s="165"/>
      <c r="H53" s="165"/>
      <c r="I53" s="165"/>
      <c r="J53" s="165"/>
    </row>
    <row r="54" spans="1:10" s="2" customFormat="1" ht="40.5" customHeight="1" x14ac:dyDescent="0.25">
      <c r="A54" s="42" t="s">
        <v>640</v>
      </c>
      <c r="B54" s="30" t="s">
        <v>1685</v>
      </c>
      <c r="C54" s="31" t="s">
        <v>1313</v>
      </c>
      <c r="D54" s="46" t="s">
        <v>1212</v>
      </c>
      <c r="E54" s="46" t="s">
        <v>1317</v>
      </c>
      <c r="F54" s="165"/>
      <c r="G54" s="165"/>
      <c r="H54" s="165"/>
      <c r="I54" s="165"/>
      <c r="J54" s="165"/>
    </row>
    <row r="55" spans="1:10" s="2" customFormat="1" ht="19.5" customHeight="1" x14ac:dyDescent="0.25">
      <c r="A55" s="42"/>
      <c r="B55" s="30" t="s">
        <v>329</v>
      </c>
      <c r="C55" s="31"/>
      <c r="D55" s="46"/>
      <c r="E55" s="46"/>
      <c r="F55" s="165"/>
      <c r="G55" s="165"/>
      <c r="H55" s="165"/>
      <c r="I55" s="165"/>
      <c r="J55" s="165"/>
    </row>
    <row r="56" spans="1:10" s="2" customFormat="1" ht="40.5" customHeight="1" x14ac:dyDescent="0.25">
      <c r="A56" s="42" t="s">
        <v>1711</v>
      </c>
      <c r="B56" s="33" t="s">
        <v>1665</v>
      </c>
      <c r="C56" s="31" t="s">
        <v>1313</v>
      </c>
      <c r="D56" s="46"/>
      <c r="E56" s="46"/>
      <c r="F56" s="165"/>
      <c r="G56" s="165"/>
      <c r="H56" s="165"/>
      <c r="I56" s="165"/>
      <c r="J56" s="165"/>
    </row>
    <row r="57" spans="1:10" s="2" customFormat="1" ht="51" customHeight="1" x14ac:dyDescent="0.25">
      <c r="A57" s="42" t="s">
        <v>641</v>
      </c>
      <c r="B57" s="30" t="s">
        <v>1686</v>
      </c>
      <c r="C57" s="31" t="s">
        <v>1313</v>
      </c>
      <c r="D57" s="46" t="s">
        <v>116</v>
      </c>
      <c r="E57" s="46" t="s">
        <v>1176</v>
      </c>
      <c r="F57" s="165"/>
      <c r="G57" s="165"/>
      <c r="H57" s="165"/>
      <c r="I57" s="165"/>
      <c r="J57" s="165"/>
    </row>
    <row r="58" spans="1:10" s="2" customFormat="1" ht="60" customHeight="1" x14ac:dyDescent="0.25">
      <c r="A58" s="42" t="s">
        <v>642</v>
      </c>
      <c r="B58" s="30" t="s">
        <v>1687</v>
      </c>
      <c r="C58" s="31" t="s">
        <v>1313</v>
      </c>
      <c r="D58" s="46"/>
      <c r="E58" s="46"/>
      <c r="F58" s="165"/>
      <c r="G58" s="165"/>
      <c r="H58" s="165"/>
      <c r="I58" s="165"/>
      <c r="J58" s="165"/>
    </row>
    <row r="59" spans="1:10" s="2" customFormat="1" ht="60" customHeight="1" x14ac:dyDescent="0.25">
      <c r="A59" s="42" t="s">
        <v>643</v>
      </c>
      <c r="B59" s="30" t="s">
        <v>1688</v>
      </c>
      <c r="C59" s="31" t="s">
        <v>1467</v>
      </c>
      <c r="D59" s="46"/>
      <c r="E59" s="46"/>
      <c r="F59" s="165"/>
      <c r="G59" s="165"/>
      <c r="H59" s="165"/>
      <c r="I59" s="165"/>
      <c r="J59" s="165"/>
    </row>
    <row r="60" spans="1:10" s="88" customFormat="1" ht="19.5" customHeight="1" x14ac:dyDescent="0.2">
      <c r="A60" s="87"/>
      <c r="B60" s="15"/>
      <c r="C60" s="14"/>
      <c r="D60" s="52"/>
      <c r="E60" s="52"/>
      <c r="F60" s="179"/>
      <c r="G60" s="179"/>
      <c r="H60" s="179"/>
      <c r="I60" s="179"/>
      <c r="J60" s="179"/>
    </row>
    <row r="61" spans="1:10" s="2" customFormat="1" ht="54.75" customHeight="1" x14ac:dyDescent="0.25">
      <c r="A61" s="42" t="s">
        <v>48</v>
      </c>
      <c r="B61" s="30" t="s">
        <v>1689</v>
      </c>
      <c r="C61" s="31" t="s">
        <v>1467</v>
      </c>
      <c r="D61" s="46" t="s">
        <v>1211</v>
      </c>
      <c r="E61" s="46" t="s">
        <v>40</v>
      </c>
      <c r="F61" s="165"/>
      <c r="G61" s="165"/>
      <c r="H61" s="165"/>
      <c r="I61" s="165"/>
      <c r="J61" s="165"/>
    </row>
    <row r="62" spans="1:10" s="2" customFormat="1" ht="21.75" customHeight="1" x14ac:dyDescent="0.25">
      <c r="A62" s="42"/>
      <c r="B62" s="30" t="s">
        <v>339</v>
      </c>
      <c r="C62" s="31"/>
      <c r="D62" s="46"/>
      <c r="E62" s="46"/>
      <c r="F62" s="165"/>
      <c r="G62" s="165"/>
      <c r="H62" s="165"/>
      <c r="I62" s="165"/>
      <c r="J62" s="165"/>
    </row>
    <row r="63" spans="1:10" s="2" customFormat="1" ht="34.5" customHeight="1" x14ac:dyDescent="0.25">
      <c r="A63" s="42" t="s">
        <v>1712</v>
      </c>
      <c r="B63" s="51" t="s">
        <v>1665</v>
      </c>
      <c r="C63" s="31" t="s">
        <v>1467</v>
      </c>
      <c r="D63" s="46"/>
      <c r="E63" s="46"/>
      <c r="F63" s="165"/>
      <c r="G63" s="165"/>
      <c r="H63" s="165"/>
      <c r="I63" s="165"/>
      <c r="J63" s="165"/>
    </row>
    <row r="64" spans="1:10" s="2" customFormat="1" ht="34.5" customHeight="1" x14ac:dyDescent="0.25">
      <c r="A64" s="42" t="s">
        <v>1593</v>
      </c>
      <c r="B64" s="30" t="s">
        <v>1691</v>
      </c>
      <c r="C64" s="31" t="s">
        <v>721</v>
      </c>
      <c r="D64" s="46"/>
      <c r="E64" s="46"/>
      <c r="F64" s="165"/>
      <c r="G64" s="165"/>
      <c r="H64" s="165"/>
      <c r="I64" s="165"/>
      <c r="J64" s="165"/>
    </row>
    <row r="65" spans="1:10" s="2" customFormat="1" ht="21.75" customHeight="1" x14ac:dyDescent="0.25">
      <c r="A65" s="42"/>
      <c r="B65" s="30" t="s">
        <v>339</v>
      </c>
      <c r="C65" s="31"/>
      <c r="D65" s="46"/>
      <c r="E65" s="46"/>
      <c r="F65" s="165"/>
      <c r="G65" s="165"/>
      <c r="H65" s="165"/>
      <c r="I65" s="165"/>
      <c r="J65" s="165"/>
    </row>
    <row r="66" spans="1:10" s="2" customFormat="1" ht="34.5" customHeight="1" x14ac:dyDescent="0.25">
      <c r="A66" s="42" t="s">
        <v>1713</v>
      </c>
      <c r="B66" s="51" t="s">
        <v>1666</v>
      </c>
      <c r="C66" s="31" t="s">
        <v>721</v>
      </c>
      <c r="D66" s="46"/>
      <c r="E66" s="46"/>
      <c r="F66" s="165"/>
      <c r="G66" s="165"/>
      <c r="H66" s="165"/>
      <c r="I66" s="165"/>
      <c r="J66" s="165"/>
    </row>
    <row r="67" spans="1:10" s="2" customFormat="1" ht="60" customHeight="1" x14ac:dyDescent="0.25">
      <c r="A67" s="42" t="s">
        <v>1597</v>
      </c>
      <c r="B67" s="30" t="s">
        <v>1692</v>
      </c>
      <c r="C67" s="31" t="s">
        <v>1467</v>
      </c>
      <c r="D67" s="46" t="s">
        <v>64</v>
      </c>
      <c r="E67" s="46" t="s">
        <v>41</v>
      </c>
      <c r="F67" s="165"/>
      <c r="G67" s="165"/>
      <c r="H67" s="165"/>
      <c r="I67" s="165"/>
      <c r="J67" s="165"/>
    </row>
    <row r="68" spans="1:10" s="88" customFormat="1" x14ac:dyDescent="0.2">
      <c r="A68" s="87"/>
      <c r="D68" s="52"/>
      <c r="E68" s="52"/>
      <c r="F68" s="179"/>
      <c r="G68" s="179"/>
      <c r="H68" s="179"/>
      <c r="I68" s="179"/>
      <c r="J68" s="179"/>
    </row>
    <row r="69" spans="1:10" s="2" customFormat="1" ht="34.5" customHeight="1" x14ac:dyDescent="0.25">
      <c r="A69" s="42" t="s">
        <v>1598</v>
      </c>
      <c r="B69" s="30" t="s">
        <v>1748</v>
      </c>
      <c r="C69" s="31"/>
      <c r="D69" s="46"/>
      <c r="E69" s="46"/>
      <c r="F69" s="165"/>
      <c r="G69" s="165"/>
      <c r="H69" s="165"/>
      <c r="I69" s="165"/>
      <c r="J69" s="165"/>
    </row>
    <row r="70" spans="1:10" s="2" customFormat="1" ht="34.5" customHeight="1" x14ac:dyDescent="0.25">
      <c r="A70" s="42" t="s">
        <v>1714</v>
      </c>
      <c r="B70" s="33" t="s">
        <v>793</v>
      </c>
      <c r="C70" s="31" t="s">
        <v>1467</v>
      </c>
      <c r="D70" s="46" t="s">
        <v>116</v>
      </c>
      <c r="E70" s="46" t="s">
        <v>1176</v>
      </c>
      <c r="F70" s="165"/>
      <c r="G70" s="165"/>
      <c r="H70" s="165"/>
      <c r="I70" s="165"/>
      <c r="J70" s="165"/>
    </row>
    <row r="71" spans="1:10" s="2" customFormat="1" ht="34.5" customHeight="1" x14ac:dyDescent="0.25">
      <c r="A71" s="42" t="s">
        <v>1715</v>
      </c>
      <c r="B71" s="33" t="s">
        <v>794</v>
      </c>
      <c r="C71" s="31" t="s">
        <v>1467</v>
      </c>
      <c r="D71" s="46" t="s">
        <v>1405</v>
      </c>
      <c r="E71" s="46" t="s">
        <v>1405</v>
      </c>
      <c r="F71" s="165"/>
      <c r="G71" s="165"/>
      <c r="H71" s="165"/>
      <c r="I71" s="165"/>
      <c r="J71" s="165"/>
    </row>
    <row r="72" spans="1:10" s="2" customFormat="1" ht="34.5" customHeight="1" x14ac:dyDescent="0.25">
      <c r="A72" s="42" t="s">
        <v>1716</v>
      </c>
      <c r="B72" s="33" t="s">
        <v>155</v>
      </c>
      <c r="C72" s="31" t="s">
        <v>1467</v>
      </c>
      <c r="D72" s="46" t="s">
        <v>1405</v>
      </c>
      <c r="E72" s="46" t="s">
        <v>1405</v>
      </c>
      <c r="F72" s="165"/>
      <c r="G72" s="165"/>
      <c r="H72" s="165"/>
      <c r="I72" s="165"/>
      <c r="J72" s="165"/>
    </row>
    <row r="73" spans="1:10" s="2" customFormat="1" ht="34.5" customHeight="1" x14ac:dyDescent="0.25">
      <c r="A73" s="42" t="s">
        <v>1717</v>
      </c>
      <c r="B73" s="33" t="s">
        <v>1218</v>
      </c>
      <c r="C73" s="31" t="s">
        <v>1467</v>
      </c>
      <c r="D73" s="46" t="s">
        <v>1405</v>
      </c>
      <c r="E73" s="46" t="s">
        <v>1405</v>
      </c>
      <c r="F73" s="165"/>
      <c r="G73" s="165"/>
      <c r="H73" s="165"/>
      <c r="I73" s="165"/>
      <c r="J73" s="165"/>
    </row>
    <row r="74" spans="1:10" s="2" customFormat="1" ht="40.5" customHeight="1" x14ac:dyDescent="0.25">
      <c r="A74" s="42" t="s">
        <v>1718</v>
      </c>
      <c r="B74" s="30" t="s">
        <v>1683</v>
      </c>
      <c r="C74" s="31" t="s">
        <v>1313</v>
      </c>
      <c r="D74" s="46" t="s">
        <v>116</v>
      </c>
      <c r="E74" s="46" t="s">
        <v>1176</v>
      </c>
      <c r="F74" s="165"/>
      <c r="G74" s="165"/>
      <c r="H74" s="165"/>
      <c r="I74" s="165"/>
      <c r="J74" s="165"/>
    </row>
    <row r="75" spans="1:10" s="2" customFormat="1" ht="47.25" x14ac:dyDescent="0.25">
      <c r="A75" s="42" t="s">
        <v>1719</v>
      </c>
      <c r="B75" s="30" t="s">
        <v>1693</v>
      </c>
      <c r="C75" s="31" t="s">
        <v>1313</v>
      </c>
      <c r="D75" s="46" t="s">
        <v>64</v>
      </c>
      <c r="E75" s="46" t="s">
        <v>39</v>
      </c>
      <c r="F75" s="165"/>
      <c r="G75" s="165"/>
      <c r="H75" s="165"/>
      <c r="I75" s="165"/>
      <c r="J75" s="165"/>
    </row>
    <row r="76" spans="1:10" s="2" customFormat="1" ht="40.5" customHeight="1" x14ac:dyDescent="0.25">
      <c r="A76" s="42" t="s">
        <v>1720</v>
      </c>
      <c r="B76" s="30" t="s">
        <v>1694</v>
      </c>
      <c r="C76" s="31" t="s">
        <v>1313</v>
      </c>
      <c r="D76" s="46" t="s">
        <v>1212</v>
      </c>
      <c r="E76" s="46" t="s">
        <v>1317</v>
      </c>
      <c r="F76" s="165"/>
      <c r="G76" s="165"/>
      <c r="H76" s="165"/>
      <c r="I76" s="165"/>
      <c r="J76" s="165"/>
    </row>
    <row r="77" spans="1:10" s="2" customFormat="1" ht="19.5" customHeight="1" x14ac:dyDescent="0.25">
      <c r="A77" s="42"/>
      <c r="B77" s="30" t="s">
        <v>329</v>
      </c>
      <c r="C77" s="31"/>
      <c r="D77" s="46"/>
      <c r="E77" s="46"/>
      <c r="F77" s="165"/>
      <c r="G77" s="165"/>
      <c r="H77" s="165"/>
      <c r="I77" s="165"/>
      <c r="J77" s="165"/>
    </row>
    <row r="78" spans="1:10" s="2" customFormat="1" ht="40.5" customHeight="1" x14ac:dyDescent="0.25">
      <c r="A78" s="42" t="s">
        <v>1721</v>
      </c>
      <c r="B78" s="33" t="s">
        <v>1665</v>
      </c>
      <c r="C78" s="31" t="s">
        <v>1313</v>
      </c>
      <c r="D78" s="46"/>
      <c r="E78" s="46"/>
      <c r="F78" s="165"/>
      <c r="G78" s="165"/>
      <c r="H78" s="165"/>
      <c r="I78" s="165"/>
      <c r="J78" s="165"/>
    </row>
    <row r="79" spans="1:10" s="2" customFormat="1" ht="51" customHeight="1" x14ac:dyDescent="0.25">
      <c r="A79" s="151" t="s">
        <v>1722</v>
      </c>
      <c r="B79" s="158" t="s">
        <v>1723</v>
      </c>
      <c r="C79" s="109" t="s">
        <v>1313</v>
      </c>
      <c r="D79" s="116" t="s">
        <v>116</v>
      </c>
      <c r="E79" s="116" t="s">
        <v>1176</v>
      </c>
      <c r="F79" s="184"/>
      <c r="G79" s="184"/>
      <c r="H79" s="184"/>
      <c r="I79" s="184"/>
      <c r="J79" s="184"/>
    </row>
    <row r="80" spans="1:10" s="2" customFormat="1" ht="15.75" x14ac:dyDescent="0.25">
      <c r="A80" s="152"/>
      <c r="B80" s="141"/>
      <c r="C80" s="133"/>
      <c r="D80" s="134"/>
      <c r="E80" s="134"/>
      <c r="F80" s="186"/>
      <c r="G80" s="186"/>
      <c r="H80" s="186"/>
      <c r="I80" s="186"/>
      <c r="J80" s="187"/>
    </row>
    <row r="81" spans="1:10" s="2" customFormat="1" ht="40.5" customHeight="1" x14ac:dyDescent="0.25">
      <c r="A81" s="74" t="s">
        <v>1724</v>
      </c>
      <c r="B81" s="131" t="s">
        <v>1695</v>
      </c>
      <c r="C81" s="76" t="s">
        <v>1313</v>
      </c>
      <c r="D81" s="77"/>
      <c r="E81" s="77"/>
      <c r="F81" s="167"/>
      <c r="G81" s="167"/>
      <c r="H81" s="167"/>
      <c r="I81" s="167"/>
      <c r="J81" s="167"/>
    </row>
    <row r="82" spans="1:10" s="88" customFormat="1" ht="47.25" x14ac:dyDescent="0.2">
      <c r="A82" s="42" t="s">
        <v>1725</v>
      </c>
      <c r="B82" s="30" t="s">
        <v>371</v>
      </c>
      <c r="C82" s="31" t="s">
        <v>874</v>
      </c>
      <c r="D82" s="159"/>
      <c r="E82" s="159"/>
      <c r="F82" s="188"/>
      <c r="G82" s="188"/>
      <c r="H82" s="188"/>
      <c r="I82" s="188"/>
      <c r="J82" s="188"/>
    </row>
    <row r="83" spans="1:10" s="88" customFormat="1" ht="15.75" x14ac:dyDescent="0.2">
      <c r="A83" s="42"/>
      <c r="B83" s="33" t="s">
        <v>1528</v>
      </c>
      <c r="C83" s="31"/>
      <c r="D83" s="159"/>
      <c r="E83" s="159"/>
      <c r="F83" s="188"/>
      <c r="G83" s="188"/>
      <c r="H83" s="188"/>
      <c r="I83" s="188"/>
      <c r="J83" s="188"/>
    </row>
    <row r="84" spans="1:10" s="88" customFormat="1" ht="30" customHeight="1" x14ac:dyDescent="0.2">
      <c r="A84" s="42" t="s">
        <v>1726</v>
      </c>
      <c r="B84" s="51" t="s">
        <v>1696</v>
      </c>
      <c r="C84" s="31" t="s">
        <v>874</v>
      </c>
      <c r="D84" s="159"/>
      <c r="E84" s="159"/>
      <c r="F84" s="188"/>
      <c r="G84" s="188"/>
      <c r="H84" s="188"/>
      <c r="I84" s="188"/>
      <c r="J84" s="188"/>
    </row>
    <row r="85" spans="1:10" s="88" customFormat="1" ht="35.25" customHeight="1" x14ac:dyDescent="0.2">
      <c r="A85" s="42" t="s">
        <v>1727</v>
      </c>
      <c r="B85" s="51" t="s">
        <v>1697</v>
      </c>
      <c r="C85" s="31" t="s">
        <v>874</v>
      </c>
      <c r="D85" s="159"/>
      <c r="E85" s="159"/>
      <c r="F85" s="188"/>
      <c r="G85" s="188"/>
      <c r="H85" s="188"/>
      <c r="I85" s="188"/>
      <c r="J85" s="188"/>
    </row>
    <row r="86" spans="1:10" s="88" customFormat="1" ht="30" customHeight="1" x14ac:dyDescent="0.2">
      <c r="A86" s="42" t="s">
        <v>1728</v>
      </c>
      <c r="B86" s="51" t="s">
        <v>386</v>
      </c>
      <c r="C86" s="31" t="s">
        <v>874</v>
      </c>
      <c r="D86" s="159"/>
      <c r="E86" s="159"/>
      <c r="F86" s="188"/>
      <c r="G86" s="188"/>
      <c r="H86" s="188"/>
      <c r="I86" s="188"/>
      <c r="J86" s="188"/>
    </row>
    <row r="87" spans="1:10" s="88" customFormat="1" ht="15.75" x14ac:dyDescent="0.2">
      <c r="A87" s="93"/>
      <c r="B87" s="110"/>
      <c r="C87" s="90"/>
      <c r="D87" s="52"/>
      <c r="E87" s="52"/>
      <c r="F87" s="179"/>
      <c r="G87" s="179"/>
      <c r="H87" s="179"/>
      <c r="I87" s="179"/>
      <c r="J87" s="179"/>
    </row>
    <row r="88" spans="1:10" s="88" customFormat="1" ht="126" x14ac:dyDescent="0.2">
      <c r="A88" s="42" t="s">
        <v>1729</v>
      </c>
      <c r="B88" s="30" t="s">
        <v>1592</v>
      </c>
      <c r="C88" s="31" t="s">
        <v>1399</v>
      </c>
      <c r="D88" s="159"/>
      <c r="E88" s="159"/>
      <c r="F88" s="188"/>
      <c r="G88" s="188"/>
      <c r="H88" s="188"/>
      <c r="I88" s="188"/>
      <c r="J88" s="188"/>
    </row>
    <row r="64326" spans="4:4" ht="15.75" x14ac:dyDescent="0.2">
      <c r="D64326" s="45"/>
    </row>
  </sheetData>
  <sheetProtection algorithmName="SHA-512" hashValue="0c9I0JZ6l5TSEbNEOZ3q+XKpTYIDoWBqcNTizB5E9xRYNoKslM1ueZzlUzBYdMgDsHbOjvf0QIeoHCZGquQJ8Q==" saltValue="//pghKeY1XDcOHSciVHLTg==" spinCount="100000" sheet="1" objects="1" scenarios="1"/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44" orientation="portrait" useFirstPageNumber="1" r:id="rId1"/>
  <headerFooter alignWithMargins="0">
    <oddHeader>&amp;C&amp;P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4907-5751-4846-B497-25FE888367F9}">
  <sheetPr>
    <tabColor indexed="12"/>
  </sheetPr>
  <dimension ref="A1:J64171"/>
  <sheetViews>
    <sheetView topLeftCell="A33" zoomScale="85" zoomScaleNormal="85" zoomScaleSheetLayoutView="50" workbookViewId="0">
      <selection activeCell="F49" sqref="F49"/>
    </sheetView>
  </sheetViews>
  <sheetFormatPr defaultRowHeight="12.75" x14ac:dyDescent="0.2"/>
  <cols>
    <col min="1" max="1" width="10.71093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644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x14ac:dyDescent="0.2">
      <c r="A4" s="117" t="s">
        <v>1402</v>
      </c>
      <c r="B4" s="118" t="s">
        <v>223</v>
      </c>
      <c r="C4" s="119" t="s">
        <v>222</v>
      </c>
      <c r="D4" s="120" t="s">
        <v>1401</v>
      </c>
      <c r="E4" s="120" t="s">
        <v>110</v>
      </c>
      <c r="F4" s="130">
        <v>2021</v>
      </c>
      <c r="G4" s="130">
        <v>2022</v>
      </c>
      <c r="H4" s="130">
        <v>2023</v>
      </c>
      <c r="I4" s="130">
        <v>2024</v>
      </c>
      <c r="J4" s="130">
        <v>2025</v>
      </c>
    </row>
    <row r="5" spans="1:10" s="2" customFormat="1" ht="34.5" customHeight="1" x14ac:dyDescent="0.25">
      <c r="A5" s="42" t="s">
        <v>204</v>
      </c>
      <c r="B5" s="30" t="s">
        <v>1603</v>
      </c>
      <c r="C5" s="31" t="s">
        <v>1467</v>
      </c>
      <c r="D5" s="46"/>
      <c r="E5" s="46"/>
      <c r="F5" s="32">
        <f>F7+F10+F14+F15+F16</f>
        <v>0</v>
      </c>
      <c r="G5" s="32">
        <f t="shared" ref="G5:J5" si="0">G7+G10+G14+G15+G16</f>
        <v>0</v>
      </c>
      <c r="H5" s="32">
        <f t="shared" si="0"/>
        <v>0</v>
      </c>
      <c r="I5" s="32">
        <f t="shared" si="0"/>
        <v>0</v>
      </c>
      <c r="J5" s="32">
        <f t="shared" si="0"/>
        <v>0</v>
      </c>
    </row>
    <row r="6" spans="1:10" s="2" customFormat="1" ht="15.75" x14ac:dyDescent="0.25">
      <c r="A6" s="42"/>
      <c r="B6" s="33" t="s">
        <v>1528</v>
      </c>
      <c r="C6" s="31"/>
      <c r="D6" s="46"/>
      <c r="E6" s="46"/>
      <c r="F6" s="32"/>
      <c r="G6" s="32"/>
      <c r="H6" s="32"/>
      <c r="I6" s="32"/>
      <c r="J6" s="32"/>
    </row>
    <row r="7" spans="1:10" s="2" customFormat="1" ht="22.5" customHeight="1" x14ac:dyDescent="0.25">
      <c r="A7" s="42" t="s">
        <v>1608</v>
      </c>
      <c r="B7" s="51" t="s">
        <v>1604</v>
      </c>
      <c r="C7" s="31" t="s">
        <v>1467</v>
      </c>
      <c r="D7" s="46"/>
      <c r="E7" s="46"/>
      <c r="F7" s="32">
        <f>F8+F9</f>
        <v>0</v>
      </c>
      <c r="G7" s="32">
        <f t="shared" ref="G7:J7" si="1">G8+G9</f>
        <v>0</v>
      </c>
      <c r="H7" s="32">
        <f t="shared" si="1"/>
        <v>0</v>
      </c>
      <c r="I7" s="32">
        <f t="shared" si="1"/>
        <v>0</v>
      </c>
      <c r="J7" s="32">
        <f t="shared" si="1"/>
        <v>0</v>
      </c>
    </row>
    <row r="8" spans="1:10" s="2" customFormat="1" ht="31.5" x14ac:dyDescent="0.25">
      <c r="A8" s="42" t="s">
        <v>1609</v>
      </c>
      <c r="B8" s="66" t="s">
        <v>1607</v>
      </c>
      <c r="C8" s="31" t="s">
        <v>1467</v>
      </c>
      <c r="D8" s="46"/>
      <c r="E8" s="46"/>
      <c r="F8" s="165"/>
      <c r="G8" s="165"/>
      <c r="H8" s="165"/>
      <c r="I8" s="165"/>
      <c r="J8" s="165"/>
    </row>
    <row r="9" spans="1:10" s="2" customFormat="1" ht="22.5" customHeight="1" x14ac:dyDescent="0.25">
      <c r="A9" s="42" t="s">
        <v>1610</v>
      </c>
      <c r="B9" s="66" t="s">
        <v>85</v>
      </c>
      <c r="C9" s="31" t="s">
        <v>1467</v>
      </c>
      <c r="D9" s="46"/>
      <c r="E9" s="46"/>
      <c r="F9" s="165"/>
      <c r="G9" s="165"/>
      <c r="H9" s="165"/>
      <c r="I9" s="165"/>
      <c r="J9" s="165"/>
    </row>
    <row r="10" spans="1:10" s="2" customFormat="1" ht="31.5" x14ac:dyDescent="0.25">
      <c r="A10" s="42" t="s">
        <v>1611</v>
      </c>
      <c r="B10" s="51" t="s">
        <v>1602</v>
      </c>
      <c r="C10" s="31" t="s">
        <v>1467</v>
      </c>
      <c r="D10" s="46"/>
      <c r="E10" s="46"/>
      <c r="F10" s="32">
        <f>F11+F12+F13</f>
        <v>0</v>
      </c>
      <c r="G10" s="32">
        <f t="shared" ref="G10:J10" si="2">G11+G12+G13</f>
        <v>0</v>
      </c>
      <c r="H10" s="32">
        <f t="shared" si="2"/>
        <v>0</v>
      </c>
      <c r="I10" s="32">
        <f t="shared" si="2"/>
        <v>0</v>
      </c>
      <c r="J10" s="32">
        <f t="shared" si="2"/>
        <v>0</v>
      </c>
    </row>
    <row r="11" spans="1:10" s="2" customFormat="1" ht="31.5" x14ac:dyDescent="0.25">
      <c r="A11" s="42" t="s">
        <v>1612</v>
      </c>
      <c r="B11" s="66" t="s">
        <v>1605</v>
      </c>
      <c r="C11" s="31" t="s">
        <v>1467</v>
      </c>
      <c r="D11" s="46"/>
      <c r="E11" s="46"/>
      <c r="F11" s="165"/>
      <c r="G11" s="165"/>
      <c r="H11" s="165"/>
      <c r="I11" s="165"/>
      <c r="J11" s="165"/>
    </row>
    <row r="12" spans="1:10" s="2" customFormat="1" ht="22.5" customHeight="1" x14ac:dyDescent="0.25">
      <c r="A12" s="42" t="s">
        <v>1613</v>
      </c>
      <c r="B12" s="66" t="s">
        <v>86</v>
      </c>
      <c r="C12" s="31" t="s">
        <v>1467</v>
      </c>
      <c r="D12" s="46"/>
      <c r="E12" s="46"/>
      <c r="F12" s="165"/>
      <c r="G12" s="165"/>
      <c r="H12" s="165"/>
      <c r="I12" s="165"/>
      <c r="J12" s="165"/>
    </row>
    <row r="13" spans="1:10" s="2" customFormat="1" ht="22.5" customHeight="1" x14ac:dyDescent="0.25">
      <c r="A13" s="42" t="s">
        <v>1614</v>
      </c>
      <c r="B13" s="66" t="s">
        <v>1478</v>
      </c>
      <c r="C13" s="31" t="s">
        <v>1467</v>
      </c>
      <c r="D13" s="46"/>
      <c r="E13" s="46"/>
      <c r="F13" s="165"/>
      <c r="G13" s="165"/>
      <c r="H13" s="165"/>
      <c r="I13" s="165"/>
      <c r="J13" s="165"/>
    </row>
    <row r="14" spans="1:10" s="2" customFormat="1" ht="22.5" customHeight="1" x14ac:dyDescent="0.25">
      <c r="A14" s="42" t="s">
        <v>1615</v>
      </c>
      <c r="B14" s="51" t="s">
        <v>1600</v>
      </c>
      <c r="C14" s="31" t="s">
        <v>1467</v>
      </c>
      <c r="D14" s="46"/>
      <c r="E14" s="46"/>
      <c r="F14" s="165"/>
      <c r="G14" s="165"/>
      <c r="H14" s="165"/>
      <c r="I14" s="165"/>
      <c r="J14" s="165"/>
    </row>
    <row r="15" spans="1:10" s="2" customFormat="1" ht="22.5" customHeight="1" x14ac:dyDescent="0.25">
      <c r="A15" s="42" t="s">
        <v>1616</v>
      </c>
      <c r="B15" s="51" t="s">
        <v>1601</v>
      </c>
      <c r="C15" s="31" t="s">
        <v>1467</v>
      </c>
      <c r="D15" s="46"/>
      <c r="E15" s="46"/>
      <c r="F15" s="165"/>
      <c r="G15" s="165"/>
      <c r="H15" s="165"/>
      <c r="I15" s="165"/>
      <c r="J15" s="165"/>
    </row>
    <row r="16" spans="1:10" s="2" customFormat="1" ht="22.5" customHeight="1" x14ac:dyDescent="0.25">
      <c r="A16" s="42" t="s">
        <v>1617</v>
      </c>
      <c r="B16" s="51" t="s">
        <v>1606</v>
      </c>
      <c r="C16" s="31"/>
      <c r="D16" s="46"/>
      <c r="E16" s="46"/>
      <c r="F16" s="165"/>
      <c r="G16" s="165"/>
      <c r="H16" s="165"/>
      <c r="I16" s="165"/>
      <c r="J16" s="165"/>
    </row>
    <row r="17" spans="1:10" s="2" customFormat="1" ht="22.5" customHeight="1" x14ac:dyDescent="0.25">
      <c r="A17" s="42"/>
      <c r="B17" s="174"/>
      <c r="C17" s="180"/>
      <c r="D17" s="46"/>
      <c r="E17" s="46"/>
      <c r="F17" s="165"/>
      <c r="G17" s="165"/>
      <c r="H17" s="165"/>
      <c r="I17" s="165"/>
      <c r="J17" s="165"/>
    </row>
    <row r="18" spans="1:10" s="2" customFormat="1" ht="22.5" customHeight="1" x14ac:dyDescent="0.25">
      <c r="A18" s="42"/>
      <c r="B18" s="174"/>
      <c r="C18" s="180"/>
      <c r="D18" s="46"/>
      <c r="E18" s="46"/>
      <c r="F18" s="165"/>
      <c r="G18" s="165"/>
      <c r="H18" s="165"/>
      <c r="I18" s="165"/>
      <c r="J18" s="165"/>
    </row>
    <row r="19" spans="1:10" s="2" customFormat="1" ht="22.5" customHeight="1" x14ac:dyDescent="0.25">
      <c r="A19" s="42"/>
      <c r="B19" s="174"/>
      <c r="C19" s="180"/>
      <c r="D19" s="46"/>
      <c r="E19" s="46"/>
      <c r="F19" s="165"/>
      <c r="G19" s="165"/>
      <c r="H19" s="165"/>
      <c r="I19" s="165"/>
      <c r="J19" s="165"/>
    </row>
    <row r="20" spans="1:10" s="2" customFormat="1" ht="34.5" customHeight="1" x14ac:dyDescent="0.25">
      <c r="A20" s="42" t="s">
        <v>205</v>
      </c>
      <c r="B20" s="30" t="s">
        <v>1334</v>
      </c>
      <c r="C20" s="31" t="s">
        <v>1467</v>
      </c>
      <c r="D20" s="46"/>
      <c r="E20" s="46"/>
      <c r="F20" s="32">
        <f>F21+F22</f>
        <v>0</v>
      </c>
      <c r="G20" s="32">
        <f t="shared" ref="G20:J20" si="3">G21+G22</f>
        <v>0</v>
      </c>
      <c r="H20" s="32">
        <f t="shared" si="3"/>
        <v>0</v>
      </c>
      <c r="I20" s="32">
        <f t="shared" si="3"/>
        <v>0</v>
      </c>
      <c r="J20" s="32">
        <f t="shared" si="3"/>
        <v>0</v>
      </c>
    </row>
    <row r="21" spans="1:10" s="2" customFormat="1" ht="34.5" customHeight="1" x14ac:dyDescent="0.25">
      <c r="A21" s="42" t="s">
        <v>206</v>
      </c>
      <c r="B21" s="51" t="s">
        <v>89</v>
      </c>
      <c r="C21" s="31" t="s">
        <v>1467</v>
      </c>
      <c r="D21" s="46" t="s">
        <v>1405</v>
      </c>
      <c r="E21" s="46" t="s">
        <v>1405</v>
      </c>
      <c r="F21" s="165"/>
      <c r="G21" s="165"/>
      <c r="H21" s="165"/>
      <c r="I21" s="165"/>
      <c r="J21" s="165"/>
    </row>
    <row r="22" spans="1:10" s="2" customFormat="1" ht="46.5" customHeight="1" x14ac:dyDescent="0.25">
      <c r="A22" s="42" t="s">
        <v>389</v>
      </c>
      <c r="B22" s="51" t="s">
        <v>90</v>
      </c>
      <c r="C22" s="31" t="s">
        <v>1467</v>
      </c>
      <c r="D22" s="46" t="s">
        <v>1217</v>
      </c>
      <c r="E22" s="46" t="s">
        <v>1333</v>
      </c>
      <c r="F22" s="165"/>
      <c r="G22" s="165"/>
      <c r="H22" s="165"/>
      <c r="I22" s="165"/>
      <c r="J22" s="165"/>
    </row>
    <row r="23" spans="1:10" s="2" customFormat="1" ht="46.5" customHeight="1" x14ac:dyDescent="0.25">
      <c r="A23" s="42" t="s">
        <v>207</v>
      </c>
      <c r="B23" s="30" t="s">
        <v>1599</v>
      </c>
      <c r="C23" s="31" t="s">
        <v>1467</v>
      </c>
      <c r="D23" s="46"/>
      <c r="E23" s="46"/>
      <c r="F23" s="165"/>
      <c r="G23" s="165"/>
      <c r="H23" s="165"/>
      <c r="I23" s="165"/>
      <c r="J23" s="165"/>
    </row>
    <row r="24" spans="1:10" s="2" customFormat="1" ht="34.5" customHeight="1" x14ac:dyDescent="0.25">
      <c r="A24" s="42" t="s">
        <v>645</v>
      </c>
      <c r="B24" s="30" t="s">
        <v>1618</v>
      </c>
      <c r="C24" s="31"/>
      <c r="D24" s="46" t="s">
        <v>116</v>
      </c>
      <c r="E24" s="46" t="s">
        <v>1176</v>
      </c>
      <c r="F24" s="165"/>
      <c r="G24" s="165"/>
      <c r="H24" s="165"/>
      <c r="I24" s="165"/>
      <c r="J24" s="165"/>
    </row>
    <row r="25" spans="1:10" s="2" customFormat="1" ht="36" customHeight="1" x14ac:dyDescent="0.25">
      <c r="A25" s="42" t="s">
        <v>646</v>
      </c>
      <c r="B25" s="51" t="s">
        <v>793</v>
      </c>
      <c r="C25" s="31" t="s">
        <v>1467</v>
      </c>
      <c r="D25" s="46" t="s">
        <v>1405</v>
      </c>
      <c r="E25" s="46" t="s">
        <v>1405</v>
      </c>
      <c r="F25" s="165"/>
      <c r="G25" s="165"/>
      <c r="H25" s="165"/>
      <c r="I25" s="165"/>
      <c r="J25" s="165"/>
    </row>
    <row r="26" spans="1:10" s="2" customFormat="1" ht="44.25" customHeight="1" x14ac:dyDescent="0.25">
      <c r="A26" s="42" t="s">
        <v>647</v>
      </c>
      <c r="B26" s="51" t="s">
        <v>794</v>
      </c>
      <c r="C26" s="31" t="s">
        <v>1467</v>
      </c>
      <c r="D26" s="46" t="s">
        <v>1405</v>
      </c>
      <c r="E26" s="46" t="s">
        <v>1405</v>
      </c>
      <c r="F26" s="165"/>
      <c r="G26" s="165"/>
      <c r="H26" s="165"/>
      <c r="I26" s="165"/>
      <c r="J26" s="165"/>
    </row>
    <row r="27" spans="1:10" s="2" customFormat="1" ht="34.5" customHeight="1" x14ac:dyDescent="0.25">
      <c r="A27" s="151" t="s">
        <v>648</v>
      </c>
      <c r="B27" s="51" t="s">
        <v>155</v>
      </c>
      <c r="C27" s="109" t="s">
        <v>1467</v>
      </c>
      <c r="D27" s="116"/>
      <c r="E27" s="116"/>
      <c r="F27" s="184"/>
      <c r="G27" s="184"/>
      <c r="H27" s="184"/>
      <c r="I27" s="184"/>
      <c r="J27" s="184"/>
    </row>
    <row r="28" spans="1:10" s="2" customFormat="1" ht="34.5" customHeight="1" x14ac:dyDescent="0.25">
      <c r="A28" s="151" t="s">
        <v>649</v>
      </c>
      <c r="B28" s="127" t="s">
        <v>1218</v>
      </c>
      <c r="C28" s="109" t="s">
        <v>1467</v>
      </c>
      <c r="D28" s="116"/>
      <c r="E28" s="116"/>
      <c r="F28" s="184"/>
      <c r="G28" s="184"/>
      <c r="H28" s="184"/>
      <c r="I28" s="184"/>
      <c r="J28" s="184"/>
    </row>
    <row r="29" spans="1:10" s="2" customFormat="1" ht="15.75" x14ac:dyDescent="0.25">
      <c r="A29" s="152"/>
      <c r="B29" s="132"/>
      <c r="C29" s="133"/>
      <c r="D29" s="134"/>
      <c r="E29" s="134"/>
      <c r="F29" s="135"/>
      <c r="G29" s="135"/>
      <c r="H29" s="135"/>
      <c r="I29" s="135"/>
      <c r="J29" s="136"/>
    </row>
    <row r="30" spans="1:10" s="2" customFormat="1" ht="44.25" customHeight="1" x14ac:dyDescent="0.25">
      <c r="A30" s="74" t="s">
        <v>208</v>
      </c>
      <c r="B30" s="131" t="s">
        <v>1030</v>
      </c>
      <c r="C30" s="76" t="s">
        <v>906</v>
      </c>
      <c r="D30" s="77" t="s">
        <v>1405</v>
      </c>
      <c r="E30" s="77" t="s">
        <v>1405</v>
      </c>
      <c r="F30" s="167"/>
      <c r="G30" s="167"/>
      <c r="H30" s="167"/>
      <c r="I30" s="167"/>
      <c r="J30" s="167"/>
    </row>
    <row r="31" spans="1:10" s="2" customFormat="1" ht="36" customHeight="1" x14ac:dyDescent="0.25">
      <c r="A31" s="42" t="s">
        <v>209</v>
      </c>
      <c r="B31" s="30" t="s">
        <v>387</v>
      </c>
      <c r="C31" s="31" t="s">
        <v>1467</v>
      </c>
      <c r="D31" s="46" t="s">
        <v>1405</v>
      </c>
      <c r="E31" s="46" t="s">
        <v>1405</v>
      </c>
      <c r="F31" s="32">
        <f>F14</f>
        <v>0</v>
      </c>
      <c r="G31" s="32">
        <f t="shared" ref="G31:J31" si="4">G14</f>
        <v>0</v>
      </c>
      <c r="H31" s="32">
        <f t="shared" si="4"/>
        <v>0</v>
      </c>
      <c r="I31" s="32">
        <f t="shared" si="4"/>
        <v>0</v>
      </c>
      <c r="J31" s="32">
        <f t="shared" si="4"/>
        <v>0</v>
      </c>
    </row>
    <row r="32" spans="1:10" s="2" customFormat="1" ht="44.25" customHeight="1" x14ac:dyDescent="0.25">
      <c r="A32" s="42" t="s">
        <v>210</v>
      </c>
      <c r="B32" s="30" t="s">
        <v>834</v>
      </c>
      <c r="C32" s="31" t="s">
        <v>1467</v>
      </c>
      <c r="D32" s="46"/>
      <c r="E32" s="46"/>
      <c r="F32" s="32">
        <f>F15</f>
        <v>0</v>
      </c>
      <c r="G32" s="32">
        <f t="shared" ref="G32:J32" si="5">G15</f>
        <v>0</v>
      </c>
      <c r="H32" s="32">
        <f t="shared" si="5"/>
        <v>0</v>
      </c>
      <c r="I32" s="32">
        <f t="shared" si="5"/>
        <v>0</v>
      </c>
      <c r="J32" s="32">
        <f t="shared" si="5"/>
        <v>0</v>
      </c>
    </row>
    <row r="33" spans="1:10" s="2" customFormat="1" ht="19.5" customHeight="1" x14ac:dyDescent="0.25">
      <c r="A33" s="93"/>
      <c r="B33" s="111"/>
      <c r="C33" s="90"/>
      <c r="D33" s="91"/>
      <c r="E33" s="91"/>
      <c r="F33" s="92"/>
      <c r="G33" s="92"/>
      <c r="H33" s="92"/>
      <c r="I33" s="92"/>
      <c r="J33" s="92"/>
    </row>
    <row r="34" spans="1:10" s="2" customFormat="1" ht="34.5" customHeight="1" x14ac:dyDescent="0.25">
      <c r="A34" s="42" t="s">
        <v>650</v>
      </c>
      <c r="B34" s="30" t="s">
        <v>1621</v>
      </c>
      <c r="C34" s="31" t="s">
        <v>1313</v>
      </c>
      <c r="D34" s="46"/>
      <c r="E34" s="46"/>
      <c r="F34" s="32">
        <f>F36+F37+F38</f>
        <v>0</v>
      </c>
      <c r="G34" s="32">
        <f t="shared" ref="G34:J34" si="6">G36+G37+G38</f>
        <v>0</v>
      </c>
      <c r="H34" s="32">
        <f t="shared" si="6"/>
        <v>0</v>
      </c>
      <c r="I34" s="32">
        <f t="shared" si="6"/>
        <v>0</v>
      </c>
      <c r="J34" s="32">
        <f t="shared" si="6"/>
        <v>0</v>
      </c>
    </row>
    <row r="35" spans="1:10" s="2" customFormat="1" ht="21" customHeight="1" x14ac:dyDescent="0.25">
      <c r="A35" s="42"/>
      <c r="B35" s="30" t="s">
        <v>329</v>
      </c>
      <c r="C35" s="31"/>
      <c r="D35" s="46"/>
      <c r="E35" s="46"/>
      <c r="F35" s="32"/>
      <c r="G35" s="32"/>
      <c r="H35" s="32"/>
      <c r="I35" s="32"/>
      <c r="J35" s="32"/>
    </row>
    <row r="36" spans="1:10" s="2" customFormat="1" ht="36" customHeight="1" x14ac:dyDescent="0.25">
      <c r="A36" s="42" t="s">
        <v>1622</v>
      </c>
      <c r="B36" s="51" t="s">
        <v>343</v>
      </c>
      <c r="C36" s="31" t="s">
        <v>1313</v>
      </c>
      <c r="D36" s="46" t="s">
        <v>1217</v>
      </c>
      <c r="E36" s="46" t="s">
        <v>1333</v>
      </c>
      <c r="F36" s="165"/>
      <c r="G36" s="165"/>
      <c r="H36" s="165"/>
      <c r="I36" s="165"/>
      <c r="J36" s="165"/>
    </row>
    <row r="37" spans="1:10" s="2" customFormat="1" ht="36" customHeight="1" x14ac:dyDescent="0.25">
      <c r="A37" s="42" t="s">
        <v>1623</v>
      </c>
      <c r="B37" s="51" t="s">
        <v>388</v>
      </c>
      <c r="C37" s="31" t="s">
        <v>1313</v>
      </c>
      <c r="D37" s="46"/>
      <c r="E37" s="46"/>
      <c r="F37" s="165"/>
      <c r="G37" s="165"/>
      <c r="H37" s="165"/>
      <c r="I37" s="165"/>
      <c r="J37" s="165"/>
    </row>
    <row r="38" spans="1:10" s="2" customFormat="1" ht="36" customHeight="1" x14ac:dyDescent="0.25">
      <c r="A38" s="42" t="s">
        <v>1624</v>
      </c>
      <c r="B38" s="30" t="s">
        <v>342</v>
      </c>
      <c r="C38" s="31" t="s">
        <v>1313</v>
      </c>
      <c r="D38" s="46" t="s">
        <v>116</v>
      </c>
      <c r="E38" s="46" t="s">
        <v>1176</v>
      </c>
      <c r="F38" s="165"/>
      <c r="G38" s="165"/>
      <c r="H38" s="165"/>
      <c r="I38" s="165"/>
      <c r="J38" s="165"/>
    </row>
    <row r="39" spans="1:10" s="2" customFormat="1" ht="18" customHeight="1" x14ac:dyDescent="0.25">
      <c r="A39" s="93"/>
      <c r="B39" s="112"/>
      <c r="C39" s="90"/>
      <c r="D39" s="91"/>
      <c r="E39" s="91"/>
      <c r="F39" s="92"/>
      <c r="G39" s="92"/>
      <c r="H39" s="92"/>
      <c r="I39" s="92"/>
      <c r="J39" s="92"/>
    </row>
    <row r="40" spans="1:10" s="2" customFormat="1" ht="35.25" customHeight="1" x14ac:dyDescent="0.25">
      <c r="A40" s="42" t="s">
        <v>651</v>
      </c>
      <c r="B40" s="30" t="s">
        <v>1619</v>
      </c>
      <c r="C40" s="31" t="s">
        <v>1313</v>
      </c>
      <c r="D40" s="46"/>
      <c r="E40" s="46"/>
      <c r="F40" s="165"/>
      <c r="G40" s="165"/>
      <c r="H40" s="165"/>
      <c r="I40" s="165"/>
      <c r="J40" s="165"/>
    </row>
    <row r="41" spans="1:10" s="2" customFormat="1" ht="35.25" customHeight="1" x14ac:dyDescent="0.25">
      <c r="A41" s="42" t="s">
        <v>652</v>
      </c>
      <c r="B41" s="30" t="s">
        <v>1620</v>
      </c>
      <c r="C41" s="31" t="s">
        <v>1313</v>
      </c>
      <c r="D41" s="46"/>
      <c r="E41" s="46"/>
      <c r="F41" s="165"/>
      <c r="G41" s="165"/>
      <c r="H41" s="165"/>
      <c r="I41" s="165"/>
      <c r="J41" s="165"/>
    </row>
    <row r="42" spans="1:10" s="2" customFormat="1" ht="21" customHeight="1" x14ac:dyDescent="0.25">
      <c r="A42" s="93"/>
      <c r="B42" s="110"/>
      <c r="C42" s="90"/>
      <c r="D42" s="91"/>
      <c r="E42" s="91"/>
      <c r="F42" s="168"/>
      <c r="G42" s="168"/>
      <c r="H42" s="168"/>
      <c r="I42" s="168"/>
      <c r="J42" s="168"/>
    </row>
    <row r="43" spans="1:10" s="2" customFormat="1" ht="34.5" customHeight="1" x14ac:dyDescent="0.25">
      <c r="A43" s="42" t="s">
        <v>653</v>
      </c>
      <c r="B43" s="30" t="s">
        <v>1233</v>
      </c>
      <c r="C43" s="31" t="s">
        <v>1467</v>
      </c>
      <c r="D43" s="46" t="s">
        <v>1405</v>
      </c>
      <c r="E43" s="46" t="s">
        <v>1405</v>
      </c>
      <c r="F43" s="165"/>
      <c r="G43" s="165"/>
      <c r="H43" s="165"/>
      <c r="I43" s="165"/>
      <c r="J43" s="165"/>
    </row>
    <row r="44" spans="1:10" s="2" customFormat="1" ht="22.5" customHeight="1" x14ac:dyDescent="0.25">
      <c r="A44" s="93"/>
      <c r="B44" s="112"/>
      <c r="C44" s="90"/>
      <c r="D44" s="91"/>
      <c r="E44" s="91"/>
      <c r="F44" s="168"/>
      <c r="G44" s="168"/>
      <c r="H44" s="168"/>
      <c r="I44" s="168"/>
      <c r="J44" s="168"/>
    </row>
    <row r="45" spans="1:10" s="2" customFormat="1" ht="48.75" customHeight="1" x14ac:dyDescent="0.25">
      <c r="A45" s="42" t="s">
        <v>654</v>
      </c>
      <c r="B45" s="30" t="s">
        <v>344</v>
      </c>
      <c r="C45" s="31" t="s">
        <v>874</v>
      </c>
      <c r="D45" s="46"/>
      <c r="E45" s="46"/>
      <c r="F45" s="165"/>
      <c r="G45" s="165"/>
      <c r="H45" s="165"/>
      <c r="I45" s="165"/>
      <c r="J45" s="165"/>
    </row>
    <row r="46" spans="1:10" s="2" customFormat="1" ht="21.75" customHeight="1" x14ac:dyDescent="0.25">
      <c r="A46" s="42"/>
      <c r="B46" s="30" t="s">
        <v>345</v>
      </c>
      <c r="C46" s="31"/>
      <c r="D46" s="46"/>
      <c r="E46" s="46"/>
      <c r="F46" s="165"/>
      <c r="G46" s="165"/>
      <c r="H46" s="165"/>
      <c r="I46" s="165"/>
      <c r="J46" s="165"/>
    </row>
    <row r="47" spans="1:10" s="2" customFormat="1" ht="35.25" customHeight="1" x14ac:dyDescent="0.25">
      <c r="A47" s="42" t="s">
        <v>655</v>
      </c>
      <c r="B47" s="30" t="s">
        <v>346</v>
      </c>
      <c r="C47" s="31" t="s">
        <v>874</v>
      </c>
      <c r="D47" s="46"/>
      <c r="E47" s="46"/>
      <c r="F47" s="165"/>
      <c r="G47" s="165"/>
      <c r="H47" s="165"/>
      <c r="I47" s="165"/>
      <c r="J47" s="165"/>
    </row>
    <row r="48" spans="1:10" s="2" customFormat="1" ht="35.25" customHeight="1" x14ac:dyDescent="0.25">
      <c r="A48" s="42" t="s">
        <v>656</v>
      </c>
      <c r="B48" s="30" t="s">
        <v>347</v>
      </c>
      <c r="C48" s="31" t="s">
        <v>874</v>
      </c>
      <c r="D48" s="46"/>
      <c r="E48" s="46"/>
      <c r="F48" s="165"/>
      <c r="G48" s="165"/>
      <c r="H48" s="165"/>
      <c r="I48" s="165"/>
      <c r="J48" s="165"/>
    </row>
    <row r="49" spans="1:10" s="2" customFormat="1" ht="35.25" customHeight="1" x14ac:dyDescent="0.25">
      <c r="A49" s="42" t="s">
        <v>657</v>
      </c>
      <c r="B49" s="30" t="s">
        <v>348</v>
      </c>
      <c r="C49" s="31" t="s">
        <v>874</v>
      </c>
      <c r="D49" s="46"/>
      <c r="E49" s="46"/>
      <c r="F49" s="165"/>
      <c r="G49" s="165"/>
      <c r="H49" s="165"/>
      <c r="I49" s="165"/>
      <c r="J49" s="165"/>
    </row>
    <row r="50" spans="1:10" ht="19.5" customHeight="1" x14ac:dyDescent="0.2">
      <c r="B50" s="15"/>
      <c r="C50" s="14"/>
    </row>
    <row r="64171" spans="4:4" ht="15.75" x14ac:dyDescent="0.2">
      <c r="D64171" s="45"/>
    </row>
  </sheetData>
  <sheetProtection algorithmName="SHA-512" hashValue="Nr0U0QArlqzyimDRIbttPSjcQj3obLpD625LapcrpG8vWJazZHvFMKDB29iittSRqtIwcHfwO0sJ23iXqb14og==" saltValue="xYnBMelOZ5+UO4iSSZQHVw==" spinCount="100000" sheet="1" objects="1" scenarios="1"/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48" orientation="portrait" useFirstPageNumber="1" r:id="rId1"/>
  <headerFooter alignWithMargins="0">
    <oddHeader>&amp;C&amp;P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B4C0-B9C9-4369-89EE-FB0BC2C098AA}">
  <sheetPr>
    <tabColor indexed="12"/>
  </sheetPr>
  <dimension ref="A1:J64074"/>
  <sheetViews>
    <sheetView zoomScale="85" zoomScaleNormal="85" zoomScaleSheetLayoutView="50" workbookViewId="0">
      <selection activeCell="F15" sqref="F15"/>
    </sheetView>
  </sheetViews>
  <sheetFormatPr defaultRowHeight="12.75" x14ac:dyDescent="0.2"/>
  <cols>
    <col min="1" max="1" width="10.855468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658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8.75" customHeight="1" x14ac:dyDescent="0.2">
      <c r="A5" s="20"/>
      <c r="B5" s="11"/>
      <c r="C5" s="11"/>
      <c r="D5" s="63"/>
      <c r="E5" s="63"/>
      <c r="F5" s="12"/>
      <c r="G5" s="12"/>
      <c r="H5" s="12"/>
      <c r="I5" s="12"/>
      <c r="J5" s="12"/>
    </row>
    <row r="6" spans="1:10" s="2" customFormat="1" ht="34.5" customHeight="1" x14ac:dyDescent="0.25">
      <c r="A6" s="42" t="s">
        <v>200</v>
      </c>
      <c r="B6" s="30" t="s">
        <v>349</v>
      </c>
      <c r="C6" s="31" t="s">
        <v>1467</v>
      </c>
      <c r="D6" s="46" t="s">
        <v>907</v>
      </c>
      <c r="E6" s="46" t="s">
        <v>1224</v>
      </c>
      <c r="F6" s="165"/>
      <c r="G6" s="165"/>
      <c r="H6" s="165"/>
      <c r="I6" s="165"/>
      <c r="J6" s="165"/>
    </row>
    <row r="7" spans="1:10" s="2" customFormat="1" ht="21" customHeight="1" x14ac:dyDescent="0.25">
      <c r="A7" s="42"/>
      <c r="B7" s="30" t="s">
        <v>350</v>
      </c>
      <c r="C7" s="31"/>
      <c r="D7" s="46"/>
      <c r="E7" s="46"/>
      <c r="F7" s="165"/>
      <c r="G7" s="165"/>
      <c r="H7" s="165"/>
      <c r="I7" s="165"/>
      <c r="J7" s="165"/>
    </row>
    <row r="8" spans="1:10" s="2" customFormat="1" ht="34.5" customHeight="1" x14ac:dyDescent="0.25">
      <c r="A8" s="42" t="s">
        <v>1493</v>
      </c>
      <c r="B8" s="30" t="s">
        <v>351</v>
      </c>
      <c r="C8" s="31" t="s">
        <v>1467</v>
      </c>
      <c r="D8" s="46"/>
      <c r="E8" s="46"/>
      <c r="F8" s="165"/>
      <c r="G8" s="165"/>
      <c r="H8" s="165"/>
      <c r="I8" s="165"/>
      <c r="J8" s="165"/>
    </row>
    <row r="9" spans="1:10" s="2" customFormat="1" ht="34.5" customHeight="1" x14ac:dyDescent="0.25">
      <c r="A9" s="42" t="s">
        <v>17</v>
      </c>
      <c r="B9" s="30" t="s">
        <v>352</v>
      </c>
      <c r="C9" s="31" t="s">
        <v>1467</v>
      </c>
      <c r="D9" s="46" t="s">
        <v>908</v>
      </c>
      <c r="E9" s="46" t="s">
        <v>1405</v>
      </c>
      <c r="F9" s="165"/>
      <c r="G9" s="165"/>
      <c r="H9" s="165"/>
      <c r="I9" s="165"/>
      <c r="J9" s="165"/>
    </row>
    <row r="10" spans="1:10" s="2" customFormat="1" ht="21.75" customHeight="1" x14ac:dyDescent="0.25">
      <c r="A10" s="42" t="s">
        <v>1494</v>
      </c>
      <c r="B10" s="51" t="s">
        <v>731</v>
      </c>
      <c r="C10" s="31" t="s">
        <v>721</v>
      </c>
      <c r="D10" s="46"/>
      <c r="E10" s="46"/>
      <c r="F10" s="165"/>
      <c r="G10" s="165"/>
      <c r="H10" s="165"/>
      <c r="I10" s="165"/>
      <c r="J10" s="165"/>
    </row>
    <row r="11" spans="1:10" s="2" customFormat="1" ht="27.75" customHeight="1" x14ac:dyDescent="0.25">
      <c r="A11" s="42" t="s">
        <v>659</v>
      </c>
      <c r="B11" s="30" t="s">
        <v>353</v>
      </c>
      <c r="C11" s="31" t="s">
        <v>1467</v>
      </c>
      <c r="D11" s="46" t="s">
        <v>909</v>
      </c>
      <c r="E11" s="46" t="s">
        <v>1405</v>
      </c>
      <c r="F11" s="165"/>
      <c r="G11" s="165"/>
      <c r="H11" s="165"/>
      <c r="I11" s="165"/>
      <c r="J11" s="165"/>
    </row>
    <row r="12" spans="1:10" s="2" customFormat="1" ht="27.75" customHeight="1" x14ac:dyDescent="0.25">
      <c r="A12" s="42" t="s">
        <v>660</v>
      </c>
      <c r="B12" s="30" t="s">
        <v>354</v>
      </c>
      <c r="C12" s="31" t="s">
        <v>1467</v>
      </c>
      <c r="D12" s="46" t="s">
        <v>910</v>
      </c>
      <c r="E12" s="46" t="s">
        <v>1405</v>
      </c>
      <c r="F12" s="165"/>
      <c r="G12" s="165"/>
      <c r="H12" s="165"/>
      <c r="I12" s="165"/>
      <c r="J12" s="165"/>
    </row>
    <row r="13" spans="1:10" s="2" customFormat="1" ht="27.75" customHeight="1" x14ac:dyDescent="0.25">
      <c r="A13" s="42" t="s">
        <v>661</v>
      </c>
      <c r="B13" s="30" t="s">
        <v>355</v>
      </c>
      <c r="C13" s="31" t="s">
        <v>1467</v>
      </c>
      <c r="D13" s="46" t="s">
        <v>911</v>
      </c>
      <c r="E13" s="46" t="s">
        <v>1224</v>
      </c>
      <c r="F13" s="165"/>
      <c r="G13" s="165"/>
      <c r="H13" s="165"/>
      <c r="I13" s="165"/>
      <c r="J13" s="165"/>
    </row>
    <row r="14" spans="1:10" ht="18.75" customHeight="1" x14ac:dyDescent="0.2">
      <c r="B14" s="121"/>
      <c r="C14" s="121"/>
      <c r="F14" s="172"/>
      <c r="G14" s="172"/>
      <c r="H14" s="172"/>
      <c r="I14" s="172"/>
      <c r="J14" s="172"/>
    </row>
    <row r="15" spans="1:10" s="2" customFormat="1" ht="42.75" customHeight="1" x14ac:dyDescent="0.25">
      <c r="A15" s="42" t="s">
        <v>201</v>
      </c>
      <c r="B15" s="30" t="s">
        <v>1279</v>
      </c>
      <c r="C15" s="31"/>
      <c r="D15" s="46"/>
      <c r="E15" s="46"/>
      <c r="F15" s="165"/>
      <c r="G15" s="165"/>
      <c r="H15" s="165"/>
      <c r="I15" s="165"/>
      <c r="J15" s="165"/>
    </row>
    <row r="16" spans="1:10" s="2" customFormat="1" ht="21.75" customHeight="1" x14ac:dyDescent="0.25">
      <c r="A16" s="42" t="s">
        <v>202</v>
      </c>
      <c r="B16" s="33" t="s">
        <v>1280</v>
      </c>
      <c r="C16" s="31" t="s">
        <v>1467</v>
      </c>
      <c r="D16" s="46" t="s">
        <v>907</v>
      </c>
      <c r="E16" s="46" t="s">
        <v>1405</v>
      </c>
      <c r="F16" s="165"/>
      <c r="G16" s="165"/>
      <c r="H16" s="165"/>
      <c r="I16" s="165"/>
      <c r="J16" s="165"/>
    </row>
    <row r="17" spans="1:10" s="2" customFormat="1" ht="21.75" customHeight="1" x14ac:dyDescent="0.25">
      <c r="A17" s="42" t="s">
        <v>662</v>
      </c>
      <c r="B17" s="33" t="s">
        <v>1281</v>
      </c>
      <c r="C17" s="31" t="s">
        <v>1467</v>
      </c>
      <c r="D17" s="46" t="s">
        <v>908</v>
      </c>
      <c r="E17" s="46" t="s">
        <v>1405</v>
      </c>
      <c r="F17" s="165"/>
      <c r="G17" s="165"/>
      <c r="H17" s="165"/>
      <c r="I17" s="165"/>
      <c r="J17" s="165"/>
    </row>
    <row r="18" spans="1:10" s="2" customFormat="1" ht="25.5" customHeight="1" x14ac:dyDescent="0.25">
      <c r="A18" s="42" t="s">
        <v>663</v>
      </c>
      <c r="B18" s="33" t="s">
        <v>1282</v>
      </c>
      <c r="C18" s="31" t="s">
        <v>1467</v>
      </c>
      <c r="D18" s="46" t="s">
        <v>909</v>
      </c>
      <c r="E18" s="46" t="s">
        <v>1405</v>
      </c>
      <c r="F18" s="165"/>
      <c r="G18" s="165"/>
      <c r="H18" s="165"/>
      <c r="I18" s="165"/>
      <c r="J18" s="165"/>
    </row>
    <row r="19" spans="1:10" s="2" customFormat="1" ht="25.5" customHeight="1" x14ac:dyDescent="0.25">
      <c r="A19" s="42" t="s">
        <v>664</v>
      </c>
      <c r="B19" s="33" t="s">
        <v>1283</v>
      </c>
      <c r="C19" s="31" t="s">
        <v>1467</v>
      </c>
      <c r="D19" s="46" t="s">
        <v>910</v>
      </c>
      <c r="E19" s="46" t="s">
        <v>1405</v>
      </c>
      <c r="F19" s="165"/>
      <c r="G19" s="165"/>
      <c r="H19" s="165"/>
      <c r="I19" s="165"/>
      <c r="J19" s="165"/>
    </row>
    <row r="20" spans="1:10" s="2" customFormat="1" ht="34.5" customHeight="1" x14ac:dyDescent="0.25">
      <c r="A20" s="42" t="s">
        <v>203</v>
      </c>
      <c r="B20" s="30" t="s">
        <v>1284</v>
      </c>
      <c r="C20" s="31"/>
      <c r="D20" s="46"/>
      <c r="E20" s="46"/>
      <c r="F20" s="165"/>
      <c r="G20" s="165"/>
      <c r="H20" s="165"/>
      <c r="I20" s="165"/>
      <c r="J20" s="165"/>
    </row>
    <row r="21" spans="1:10" s="2" customFormat="1" ht="21.75" customHeight="1" x14ac:dyDescent="0.25">
      <c r="A21" s="42" t="s">
        <v>665</v>
      </c>
      <c r="B21" s="33" t="s">
        <v>1280</v>
      </c>
      <c r="C21" s="31" t="s">
        <v>1467</v>
      </c>
      <c r="D21" s="46" t="s">
        <v>912</v>
      </c>
      <c r="E21" s="46" t="s">
        <v>1405</v>
      </c>
      <c r="F21" s="165"/>
      <c r="G21" s="165"/>
      <c r="H21" s="165"/>
      <c r="I21" s="165"/>
      <c r="J21" s="165"/>
    </row>
    <row r="22" spans="1:10" s="2" customFormat="1" ht="21.75" customHeight="1" x14ac:dyDescent="0.25">
      <c r="A22" s="42" t="s">
        <v>666</v>
      </c>
      <c r="B22" s="33" t="s">
        <v>1281</v>
      </c>
      <c r="C22" s="31" t="s">
        <v>1467</v>
      </c>
      <c r="D22" s="46" t="s">
        <v>913</v>
      </c>
      <c r="E22" s="46" t="s">
        <v>1405</v>
      </c>
      <c r="F22" s="165"/>
      <c r="G22" s="165"/>
      <c r="H22" s="165"/>
      <c r="I22" s="165"/>
      <c r="J22" s="165"/>
    </row>
    <row r="23" spans="1:10" s="2" customFormat="1" ht="24.75" customHeight="1" x14ac:dyDescent="0.25">
      <c r="A23" s="42" t="s">
        <v>667</v>
      </c>
      <c r="B23" s="33" t="s">
        <v>1282</v>
      </c>
      <c r="C23" s="31" t="s">
        <v>1467</v>
      </c>
      <c r="D23" s="46" t="s">
        <v>909</v>
      </c>
      <c r="E23" s="46" t="s">
        <v>1405</v>
      </c>
      <c r="F23" s="165"/>
      <c r="G23" s="165"/>
      <c r="H23" s="165"/>
      <c r="I23" s="165"/>
      <c r="J23" s="165"/>
    </row>
    <row r="24" spans="1:10" s="2" customFormat="1" ht="24.75" customHeight="1" x14ac:dyDescent="0.25">
      <c r="A24" s="42" t="s">
        <v>668</v>
      </c>
      <c r="B24" s="33" t="s">
        <v>1283</v>
      </c>
      <c r="C24" s="31" t="s">
        <v>1467</v>
      </c>
      <c r="D24" s="46" t="s">
        <v>910</v>
      </c>
      <c r="E24" s="46" t="s">
        <v>1405</v>
      </c>
      <c r="F24" s="165"/>
      <c r="G24" s="165"/>
      <c r="H24" s="165"/>
      <c r="I24" s="165"/>
      <c r="J24" s="165"/>
    </row>
    <row r="25" spans="1:10" s="2" customFormat="1" ht="17.25" customHeight="1" x14ac:dyDescent="0.25">
      <c r="A25" s="93"/>
      <c r="B25" s="112"/>
      <c r="C25" s="90"/>
      <c r="D25" s="91"/>
      <c r="E25" s="91"/>
      <c r="F25" s="168"/>
      <c r="G25" s="168"/>
      <c r="H25" s="168"/>
      <c r="I25" s="168"/>
      <c r="J25" s="168"/>
    </row>
    <row r="26" spans="1:10" s="2" customFormat="1" ht="34.5" customHeight="1" x14ac:dyDescent="0.25">
      <c r="A26" s="42" t="s">
        <v>871</v>
      </c>
      <c r="B26" s="30" t="s">
        <v>390</v>
      </c>
      <c r="C26" s="31" t="s">
        <v>1313</v>
      </c>
      <c r="D26" s="46"/>
      <c r="E26" s="46"/>
      <c r="F26" s="165"/>
      <c r="G26" s="165"/>
      <c r="H26" s="165"/>
      <c r="I26" s="165"/>
      <c r="J26" s="165"/>
    </row>
    <row r="27" spans="1:10" ht="35.25" customHeight="1" x14ac:dyDescent="0.2">
      <c r="A27" s="42" t="s">
        <v>872</v>
      </c>
      <c r="B27" s="79" t="s">
        <v>391</v>
      </c>
      <c r="C27" s="31" t="s">
        <v>1313</v>
      </c>
      <c r="D27" s="113"/>
      <c r="E27" s="113"/>
      <c r="F27" s="175"/>
      <c r="G27" s="175"/>
      <c r="H27" s="175"/>
      <c r="I27" s="175"/>
      <c r="J27" s="175"/>
    </row>
    <row r="28" spans="1:10" ht="21" customHeight="1" x14ac:dyDescent="0.2">
      <c r="A28" s="42" t="s">
        <v>669</v>
      </c>
      <c r="B28" s="31" t="s">
        <v>392</v>
      </c>
      <c r="C28" s="31" t="s">
        <v>1313</v>
      </c>
      <c r="D28" s="113"/>
      <c r="E28" s="113"/>
      <c r="F28" s="175"/>
      <c r="G28" s="175"/>
      <c r="H28" s="175"/>
      <c r="I28" s="175"/>
      <c r="J28" s="175"/>
    </row>
    <row r="29" spans="1:10" ht="31.5" x14ac:dyDescent="0.2">
      <c r="A29" s="42" t="s">
        <v>670</v>
      </c>
      <c r="B29" s="79" t="s">
        <v>395</v>
      </c>
      <c r="C29" s="31" t="s">
        <v>874</v>
      </c>
      <c r="D29" s="113"/>
      <c r="E29" s="113"/>
      <c r="F29" s="175"/>
      <c r="G29" s="175"/>
      <c r="H29" s="175"/>
      <c r="I29" s="175"/>
      <c r="J29" s="175"/>
    </row>
    <row r="30" spans="1:10" ht="15.75" x14ac:dyDescent="0.2">
      <c r="A30" s="42"/>
      <c r="B30" s="79" t="s">
        <v>345</v>
      </c>
      <c r="C30" s="31"/>
      <c r="D30" s="113"/>
      <c r="E30" s="113"/>
      <c r="F30" s="175"/>
      <c r="G30" s="175"/>
      <c r="H30" s="175"/>
      <c r="I30" s="175"/>
      <c r="J30" s="175"/>
    </row>
    <row r="31" spans="1:10" ht="25.5" customHeight="1" x14ac:dyDescent="0.2">
      <c r="A31" s="42" t="s">
        <v>671</v>
      </c>
      <c r="B31" s="30" t="s">
        <v>1353</v>
      </c>
      <c r="C31" s="31" t="s">
        <v>874</v>
      </c>
      <c r="D31" s="113"/>
      <c r="E31" s="113"/>
      <c r="F31" s="175"/>
      <c r="G31" s="175"/>
      <c r="H31" s="175"/>
      <c r="I31" s="175"/>
      <c r="J31" s="175"/>
    </row>
    <row r="32" spans="1:10" ht="25.5" customHeight="1" x14ac:dyDescent="0.2">
      <c r="A32" s="42" t="s">
        <v>672</v>
      </c>
      <c r="B32" s="30" t="s">
        <v>1354</v>
      </c>
      <c r="C32" s="31" t="s">
        <v>874</v>
      </c>
      <c r="D32" s="113"/>
      <c r="E32" s="113"/>
      <c r="F32" s="175"/>
      <c r="G32" s="175"/>
      <c r="H32" s="175"/>
      <c r="I32" s="175"/>
      <c r="J32" s="175"/>
    </row>
    <row r="64074" spans="4:4" ht="15.75" x14ac:dyDescent="0.2">
      <c r="D64074" s="45"/>
    </row>
  </sheetData>
  <sheetProtection algorithmName="SHA-512" hashValue="jTAnnm56DWfpPk3leaLz5gRUOIxyl3P56I/QJj/QNGhZttJEGbCoKs8iXFaezaeqAweAMrE7HQ74qRbJ8ZxXZg==" saltValue="QwM09kmaWdwCngdCmgl36A==" spinCount="100000" sheet="1" objects="1" scenarios="1"/>
  <phoneticPr fontId="13" type="noConversion"/>
  <dataValidations count="1">
    <dataValidation type="whole" operator="greaterThanOrEqual" allowBlank="1" showInputMessage="1" showErrorMessage="1" errorTitle="Проверить!" error="Значение не должно быть меньше суммы строк 20.1.1 - 20.1.5" promptTitle="Подсказка" prompt="Сначала заполнить 20.1.1 - 20.1.5" sqref="F6:J6" xr:uid="{3A3E2970-6C51-4107-8416-5AF006D42A55}">
      <formula1>SUM(F8,F9,F11,F12,F13)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50" orientation="portrait" useFirstPageNumber="1" r:id="rId1"/>
  <headerFooter alignWithMargins="0">
    <oddHeader>&amp;C&amp;P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016F-CB78-4165-9D39-D6EF45CDD5EB}">
  <sheetPr>
    <tabColor indexed="12"/>
  </sheetPr>
  <dimension ref="A1:J64137"/>
  <sheetViews>
    <sheetView zoomScale="85" zoomScaleNormal="85" zoomScaleSheetLayoutView="50" workbookViewId="0">
      <selection activeCell="L12" sqref="L12"/>
    </sheetView>
  </sheetViews>
  <sheetFormatPr defaultRowHeight="12.75" x14ac:dyDescent="0.2"/>
  <cols>
    <col min="1" max="1" width="10.855468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673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11"/>
      <c r="C5" s="11"/>
      <c r="D5" s="63"/>
      <c r="E5" s="63"/>
      <c r="F5" s="12"/>
      <c r="G5" s="12"/>
      <c r="H5" s="12"/>
      <c r="I5" s="12"/>
      <c r="J5" s="12"/>
    </row>
    <row r="6" spans="1:10" s="2" customFormat="1" ht="34.5" customHeight="1" x14ac:dyDescent="0.25">
      <c r="A6" s="42" t="s">
        <v>197</v>
      </c>
      <c r="B6" s="30" t="s">
        <v>1871</v>
      </c>
      <c r="C6" s="31" t="s">
        <v>1467</v>
      </c>
      <c r="D6" s="46" t="s">
        <v>1219</v>
      </c>
      <c r="E6" s="46" t="s">
        <v>707</v>
      </c>
      <c r="F6" s="165"/>
      <c r="G6" s="165"/>
      <c r="H6" s="165"/>
      <c r="I6" s="165"/>
      <c r="J6" s="165"/>
    </row>
    <row r="7" spans="1:10" s="2" customFormat="1" ht="34.5" customHeight="1" x14ac:dyDescent="0.25">
      <c r="A7" s="42" t="s">
        <v>396</v>
      </c>
      <c r="B7" s="33" t="s">
        <v>835</v>
      </c>
      <c r="C7" s="31" t="s">
        <v>1467</v>
      </c>
      <c r="D7" s="46" t="s">
        <v>1405</v>
      </c>
      <c r="E7" s="46" t="s">
        <v>1405</v>
      </c>
      <c r="F7" s="165"/>
      <c r="G7" s="165"/>
      <c r="H7" s="165"/>
      <c r="I7" s="165"/>
      <c r="J7" s="165"/>
    </row>
    <row r="8" spans="1:10" s="2" customFormat="1" ht="34.5" customHeight="1" x14ac:dyDescent="0.25">
      <c r="A8" s="42" t="s">
        <v>397</v>
      </c>
      <c r="B8" s="51" t="s">
        <v>883</v>
      </c>
      <c r="C8" s="31" t="s">
        <v>884</v>
      </c>
      <c r="D8" s="46"/>
      <c r="E8" s="46"/>
      <c r="F8" s="165"/>
      <c r="G8" s="165"/>
      <c r="H8" s="165"/>
      <c r="I8" s="165"/>
      <c r="J8" s="165"/>
    </row>
    <row r="9" spans="1:10" s="2" customFormat="1" ht="34.5" customHeight="1" x14ac:dyDescent="0.25">
      <c r="A9" s="42" t="s">
        <v>398</v>
      </c>
      <c r="B9" s="33" t="s">
        <v>1220</v>
      </c>
      <c r="C9" s="31" t="s">
        <v>1467</v>
      </c>
      <c r="D9" s="46" t="s">
        <v>1405</v>
      </c>
      <c r="E9" s="46" t="s">
        <v>1405</v>
      </c>
      <c r="F9" s="165"/>
      <c r="G9" s="165"/>
      <c r="H9" s="165"/>
      <c r="I9" s="165"/>
      <c r="J9" s="165"/>
    </row>
    <row r="10" spans="1:10" s="2" customFormat="1" ht="34.5" customHeight="1" x14ac:dyDescent="0.25">
      <c r="A10" s="42" t="s">
        <v>198</v>
      </c>
      <c r="B10" s="30" t="s">
        <v>92</v>
      </c>
      <c r="C10" s="31" t="s">
        <v>1467</v>
      </c>
      <c r="D10" s="46" t="s">
        <v>1405</v>
      </c>
      <c r="E10" s="46" t="s">
        <v>36</v>
      </c>
      <c r="F10" s="165"/>
      <c r="G10" s="165"/>
      <c r="H10" s="165"/>
      <c r="I10" s="165"/>
      <c r="J10" s="165"/>
    </row>
    <row r="11" spans="1:10" s="2" customFormat="1" ht="34.5" customHeight="1" x14ac:dyDescent="0.25">
      <c r="A11" s="42" t="s">
        <v>675</v>
      </c>
      <c r="B11" s="33" t="s">
        <v>93</v>
      </c>
      <c r="C11" s="31" t="s">
        <v>1467</v>
      </c>
      <c r="D11" s="46" t="s">
        <v>1405</v>
      </c>
      <c r="E11" s="46" t="s">
        <v>1405</v>
      </c>
      <c r="F11" s="165"/>
      <c r="G11" s="165"/>
      <c r="H11" s="165"/>
      <c r="I11" s="165"/>
      <c r="J11" s="165"/>
    </row>
    <row r="12" spans="1:10" s="2" customFormat="1" ht="34.5" customHeight="1" x14ac:dyDescent="0.25">
      <c r="A12" s="42" t="s">
        <v>199</v>
      </c>
      <c r="B12" s="30" t="s">
        <v>870</v>
      </c>
      <c r="C12" s="31" t="s">
        <v>1467</v>
      </c>
      <c r="D12" s="46" t="s">
        <v>1405</v>
      </c>
      <c r="E12" s="46" t="s">
        <v>36</v>
      </c>
      <c r="F12" s="165"/>
      <c r="G12" s="165"/>
      <c r="H12" s="165"/>
      <c r="I12" s="165"/>
      <c r="J12" s="165"/>
    </row>
    <row r="13" spans="1:10" s="2" customFormat="1" ht="34.5" customHeight="1" x14ac:dyDescent="0.25">
      <c r="A13" s="42" t="s">
        <v>18</v>
      </c>
      <c r="B13" s="30" t="s">
        <v>869</v>
      </c>
      <c r="C13" s="31" t="s">
        <v>1467</v>
      </c>
      <c r="D13" s="46"/>
      <c r="E13" s="46"/>
      <c r="F13" s="165"/>
      <c r="G13" s="165"/>
      <c r="H13" s="165"/>
      <c r="I13" s="165"/>
      <c r="J13" s="165"/>
    </row>
    <row r="14" spans="1:10" s="2" customFormat="1" ht="34.5" customHeight="1" x14ac:dyDescent="0.25">
      <c r="A14" s="42" t="s">
        <v>19</v>
      </c>
      <c r="B14" s="30" t="s">
        <v>1213</v>
      </c>
      <c r="C14" s="31" t="s">
        <v>1313</v>
      </c>
      <c r="D14" s="46" t="s">
        <v>1405</v>
      </c>
      <c r="E14" s="46" t="s">
        <v>1405</v>
      </c>
      <c r="F14" s="165"/>
      <c r="G14" s="165"/>
      <c r="H14" s="165"/>
      <c r="I14" s="165"/>
      <c r="J14" s="165"/>
    </row>
    <row r="15" spans="1:10" s="2" customFormat="1" ht="34.5" customHeight="1" thickBot="1" x14ac:dyDescent="0.3">
      <c r="A15" s="93"/>
      <c r="B15" s="111"/>
      <c r="C15" s="90"/>
      <c r="D15" s="91"/>
      <c r="E15" s="91"/>
      <c r="F15" s="92"/>
      <c r="G15" s="92"/>
      <c r="H15" s="92"/>
      <c r="I15" s="92"/>
      <c r="J15" s="92"/>
    </row>
    <row r="16" spans="1:10" ht="24.75" customHeight="1" thickBot="1" x14ac:dyDescent="0.25">
      <c r="A16" s="18" t="s">
        <v>676</v>
      </c>
      <c r="B16" s="17"/>
      <c r="C16" s="5"/>
      <c r="D16" s="25"/>
      <c r="E16" s="25"/>
      <c r="F16" s="5"/>
      <c r="G16" s="122"/>
      <c r="H16" s="5"/>
      <c r="I16" s="80"/>
      <c r="J16" s="81"/>
    </row>
    <row r="17" spans="1:10" s="2" customFormat="1" ht="34.5" customHeight="1" x14ac:dyDescent="0.25">
      <c r="A17" s="42" t="s">
        <v>94</v>
      </c>
      <c r="B17" s="30" t="s">
        <v>1221</v>
      </c>
      <c r="C17" s="31" t="s">
        <v>1467</v>
      </c>
      <c r="D17" s="46" t="s">
        <v>116</v>
      </c>
      <c r="E17" s="46"/>
      <c r="F17" s="165"/>
      <c r="G17" s="165"/>
      <c r="H17" s="165"/>
      <c r="I17" s="165"/>
      <c r="J17" s="165"/>
    </row>
    <row r="18" spans="1:10" s="2" customFormat="1" ht="34.5" customHeight="1" x14ac:dyDescent="0.25">
      <c r="A18" s="42" t="s">
        <v>674</v>
      </c>
      <c r="B18" s="33" t="s">
        <v>885</v>
      </c>
      <c r="C18" s="31" t="s">
        <v>1467</v>
      </c>
      <c r="D18" s="46" t="s">
        <v>1405</v>
      </c>
      <c r="E18" s="46"/>
      <c r="F18" s="165"/>
      <c r="G18" s="165"/>
      <c r="H18" s="165"/>
      <c r="I18" s="165"/>
      <c r="J18" s="165"/>
    </row>
    <row r="19" spans="1:10" s="2" customFormat="1" ht="34.5" customHeight="1" x14ac:dyDescent="0.25">
      <c r="A19" s="42" t="s">
        <v>677</v>
      </c>
      <c r="B19" s="51" t="s">
        <v>731</v>
      </c>
      <c r="C19" s="31" t="s">
        <v>721</v>
      </c>
      <c r="D19" s="46"/>
      <c r="E19" s="46"/>
      <c r="F19" s="165"/>
      <c r="G19" s="165"/>
      <c r="H19" s="165"/>
      <c r="I19" s="165"/>
      <c r="J19" s="165"/>
    </row>
    <row r="20" spans="1:10" s="2" customFormat="1" ht="34.5" customHeight="1" x14ac:dyDescent="0.25">
      <c r="A20" s="42" t="s">
        <v>678</v>
      </c>
      <c r="B20" s="51" t="s">
        <v>886</v>
      </c>
      <c r="C20" s="31" t="s">
        <v>1313</v>
      </c>
      <c r="D20" s="46"/>
      <c r="E20" s="46"/>
      <c r="F20" s="165"/>
      <c r="G20" s="165"/>
      <c r="H20" s="165"/>
      <c r="I20" s="165"/>
      <c r="J20" s="165"/>
    </row>
    <row r="21" spans="1:10" s="2" customFormat="1" ht="34.5" customHeight="1" x14ac:dyDescent="0.25">
      <c r="A21" s="42" t="s">
        <v>679</v>
      </c>
      <c r="B21" s="33" t="s">
        <v>1223</v>
      </c>
      <c r="C21" s="31" t="s">
        <v>1467</v>
      </c>
      <c r="D21" s="46" t="s">
        <v>1405</v>
      </c>
      <c r="E21" s="46"/>
      <c r="F21" s="165"/>
      <c r="G21" s="165"/>
      <c r="H21" s="165"/>
      <c r="I21" s="165"/>
      <c r="J21" s="165"/>
    </row>
    <row r="22" spans="1:10" s="2" customFormat="1" ht="34.5" customHeight="1" x14ac:dyDescent="0.25">
      <c r="A22" s="42" t="s">
        <v>680</v>
      </c>
      <c r="B22" s="51" t="s">
        <v>731</v>
      </c>
      <c r="C22" s="31" t="s">
        <v>721</v>
      </c>
      <c r="D22" s="46"/>
      <c r="E22" s="46"/>
      <c r="F22" s="165"/>
      <c r="G22" s="165"/>
      <c r="H22" s="165"/>
      <c r="I22" s="165"/>
      <c r="J22" s="165"/>
    </row>
    <row r="23" spans="1:10" s="2" customFormat="1" ht="34.5" customHeight="1" x14ac:dyDescent="0.25">
      <c r="A23" s="42" t="s">
        <v>681</v>
      </c>
      <c r="B23" s="51" t="s">
        <v>887</v>
      </c>
      <c r="C23" s="31" t="s">
        <v>1313</v>
      </c>
      <c r="D23" s="46"/>
      <c r="E23" s="46"/>
      <c r="F23" s="165"/>
      <c r="G23" s="165"/>
      <c r="H23" s="165"/>
      <c r="I23" s="165"/>
      <c r="J23" s="165"/>
    </row>
    <row r="24" spans="1:10" s="2" customFormat="1" ht="34.5" customHeight="1" x14ac:dyDescent="0.25">
      <c r="A24" s="42" t="s">
        <v>682</v>
      </c>
      <c r="B24" s="33" t="s">
        <v>1222</v>
      </c>
      <c r="C24" s="31" t="s">
        <v>1467</v>
      </c>
      <c r="D24" s="46" t="s">
        <v>1405</v>
      </c>
      <c r="E24" s="46"/>
      <c r="F24" s="165"/>
      <c r="G24" s="165"/>
      <c r="H24" s="165"/>
      <c r="I24" s="165"/>
      <c r="J24" s="165"/>
    </row>
    <row r="25" spans="1:10" s="2" customFormat="1" ht="34.5" customHeight="1" x14ac:dyDescent="0.25">
      <c r="A25" s="42" t="s">
        <v>683</v>
      </c>
      <c r="B25" s="51" t="s">
        <v>731</v>
      </c>
      <c r="C25" s="31" t="s">
        <v>721</v>
      </c>
      <c r="D25" s="46"/>
      <c r="E25" s="46"/>
      <c r="F25" s="165"/>
      <c r="G25" s="165"/>
      <c r="H25" s="165"/>
      <c r="I25" s="165"/>
      <c r="J25" s="165"/>
    </row>
    <row r="26" spans="1:10" ht="33" customHeight="1" x14ac:dyDescent="0.2">
      <c r="A26" s="138" t="s">
        <v>198</v>
      </c>
      <c r="B26" s="30" t="s">
        <v>399</v>
      </c>
      <c r="C26" s="31" t="s">
        <v>1467</v>
      </c>
      <c r="D26" s="113"/>
      <c r="E26" s="113"/>
      <c r="F26" s="175"/>
      <c r="G26" s="175"/>
      <c r="H26" s="175"/>
      <c r="I26" s="175"/>
      <c r="J26" s="175"/>
    </row>
    <row r="27" spans="1:10" ht="37.5" customHeight="1" x14ac:dyDescent="0.2">
      <c r="A27" s="138" t="s">
        <v>95</v>
      </c>
      <c r="B27" s="30" t="s">
        <v>400</v>
      </c>
      <c r="C27" s="31" t="s">
        <v>721</v>
      </c>
      <c r="D27" s="113"/>
      <c r="E27" s="113"/>
      <c r="F27" s="175"/>
      <c r="G27" s="175"/>
      <c r="H27" s="175"/>
      <c r="I27" s="175"/>
      <c r="J27" s="175"/>
    </row>
    <row r="28" spans="1:10" ht="27.75" customHeight="1" x14ac:dyDescent="0.2">
      <c r="A28" s="64" t="s">
        <v>96</v>
      </c>
      <c r="B28" s="137" t="s">
        <v>401</v>
      </c>
      <c r="C28" s="31" t="s">
        <v>1313</v>
      </c>
      <c r="D28" s="113"/>
      <c r="E28" s="113"/>
      <c r="F28" s="175"/>
      <c r="G28" s="175"/>
      <c r="H28" s="175"/>
      <c r="I28" s="175"/>
      <c r="J28" s="175"/>
    </row>
    <row r="29" spans="1:10" ht="27.75" customHeight="1" x14ac:dyDescent="0.2">
      <c r="A29" s="64" t="s">
        <v>97</v>
      </c>
      <c r="B29" s="137" t="s">
        <v>402</v>
      </c>
      <c r="C29" s="31" t="s">
        <v>1313</v>
      </c>
      <c r="D29" s="113"/>
      <c r="E29" s="113"/>
      <c r="F29" s="175"/>
      <c r="G29" s="175"/>
      <c r="H29" s="175"/>
      <c r="I29" s="175"/>
      <c r="J29" s="175"/>
    </row>
    <row r="30" spans="1:10" ht="27.75" customHeight="1" x14ac:dyDescent="0.2">
      <c r="A30" s="64" t="s">
        <v>412</v>
      </c>
      <c r="B30" s="137" t="s">
        <v>403</v>
      </c>
      <c r="C30" s="31" t="s">
        <v>1467</v>
      </c>
      <c r="D30" s="113"/>
      <c r="E30" s="113"/>
      <c r="F30" s="175"/>
      <c r="G30" s="175"/>
      <c r="H30" s="175"/>
      <c r="I30" s="175"/>
      <c r="J30" s="175"/>
    </row>
    <row r="64137" spans="4:4" ht="15.75" x14ac:dyDescent="0.2">
      <c r="D64137" s="45"/>
    </row>
  </sheetData>
  <sheetProtection algorithmName="SHA-512" hashValue="NN/SFRJnRRMERVWPnqW1ho30C1Iy/gLtlMWTcbcibfog18zUsT9sJFXXlglp5g2Hs4UPPtJdTmIe1ycQT0vxwQ==" saltValue="dDQtV3CwLRcZY+O33lMU/w==" spinCount="100000" sheet="1" objects="1" scenarios="1"/>
  <phoneticPr fontId="13" type="noConversion"/>
  <dataValidations count="1">
    <dataValidation type="whole" operator="greaterThanOrEqual" allowBlank="1" showInputMessage="1" showErrorMessage="1" errorTitle="Проверить!" error="Значение меньше суммы строк 22.1.1+22.1.2+22.1.3" promptTitle="Подсказка" prompt="Сначала заполнить 22.1.1 - 22.1.3. Значение не может быть меньше суммы строк 22.1.1+22.1.2+22.1.3" sqref="F17:J17" xr:uid="{2EC4D349-091A-45B9-BD36-F37BD629B20C}">
      <formula1>SUM(F18,F21,F24)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51" orientation="portrait" useFirstPageNumber="1" r:id="rId1"/>
  <headerFooter alignWithMargins="0">
    <oddHeader>&amp;C&amp;P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FDD6-9C3A-4841-B39C-310504192BBB}">
  <sheetPr>
    <tabColor indexed="12"/>
  </sheetPr>
  <dimension ref="A1:J64102"/>
  <sheetViews>
    <sheetView zoomScaleNormal="100" zoomScaleSheetLayoutView="50" workbookViewId="0">
      <selection activeCell="F6" sqref="F6"/>
    </sheetView>
  </sheetViews>
  <sheetFormatPr defaultRowHeight="12.75" x14ac:dyDescent="0.2"/>
  <cols>
    <col min="1" max="1" width="10.71093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684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11"/>
      <c r="C5" s="11"/>
      <c r="D5" s="63"/>
      <c r="E5" s="63"/>
      <c r="F5" s="12"/>
      <c r="G5" s="12"/>
      <c r="H5" s="12"/>
      <c r="I5" s="12"/>
      <c r="J5" s="12"/>
    </row>
    <row r="6" spans="1:10" s="2" customFormat="1" ht="34.5" customHeight="1" x14ac:dyDescent="0.25">
      <c r="A6" s="42" t="s">
        <v>877</v>
      </c>
      <c r="B6" s="30" t="s">
        <v>1289</v>
      </c>
      <c r="C6" s="31" t="s">
        <v>91</v>
      </c>
      <c r="D6" s="46" t="s">
        <v>1285</v>
      </c>
      <c r="E6" s="46" t="s">
        <v>193</v>
      </c>
      <c r="F6" s="165"/>
      <c r="G6" s="165"/>
      <c r="H6" s="165"/>
      <c r="I6" s="165"/>
      <c r="J6" s="165"/>
    </row>
    <row r="7" spans="1:10" s="2" customFormat="1" ht="51" customHeight="1" x14ac:dyDescent="0.25">
      <c r="A7" s="42" t="s">
        <v>685</v>
      </c>
      <c r="B7" s="30" t="s">
        <v>1290</v>
      </c>
      <c r="C7" s="31" t="s">
        <v>1467</v>
      </c>
      <c r="D7" s="46" t="s">
        <v>118</v>
      </c>
      <c r="E7" s="46" t="s">
        <v>194</v>
      </c>
      <c r="F7" s="165"/>
      <c r="G7" s="165"/>
      <c r="H7" s="165"/>
      <c r="I7" s="165"/>
      <c r="J7" s="165"/>
    </row>
    <row r="8" spans="1:10" s="2" customFormat="1" ht="36" customHeight="1" x14ac:dyDescent="0.25">
      <c r="A8" s="42" t="s">
        <v>686</v>
      </c>
      <c r="B8" s="30" t="s">
        <v>1291</v>
      </c>
      <c r="C8" s="31" t="s">
        <v>225</v>
      </c>
      <c r="D8" s="46" t="s">
        <v>118</v>
      </c>
      <c r="E8" s="46" t="s">
        <v>194</v>
      </c>
      <c r="F8" s="165"/>
      <c r="G8" s="165"/>
      <c r="H8" s="165"/>
      <c r="I8" s="165"/>
      <c r="J8" s="165"/>
    </row>
    <row r="9" spans="1:10" s="2" customFormat="1" ht="36" customHeight="1" x14ac:dyDescent="0.25">
      <c r="A9" s="42" t="s">
        <v>687</v>
      </c>
      <c r="B9" s="30" t="s">
        <v>1292</v>
      </c>
      <c r="C9" s="31" t="s">
        <v>1467</v>
      </c>
      <c r="D9" s="46" t="s">
        <v>1286</v>
      </c>
      <c r="E9" s="46" t="s">
        <v>193</v>
      </c>
      <c r="F9" s="165"/>
      <c r="G9" s="165"/>
      <c r="H9" s="165"/>
      <c r="I9" s="165"/>
      <c r="J9" s="165"/>
    </row>
    <row r="10" spans="1:10" s="2" customFormat="1" ht="36" customHeight="1" x14ac:dyDescent="0.25">
      <c r="A10" s="42" t="s">
        <v>688</v>
      </c>
      <c r="B10" s="30" t="s">
        <v>195</v>
      </c>
      <c r="C10" s="31" t="s">
        <v>804</v>
      </c>
      <c r="D10" s="46" t="s">
        <v>1285</v>
      </c>
      <c r="E10" s="46" t="s">
        <v>1405</v>
      </c>
      <c r="F10" s="165"/>
      <c r="G10" s="165"/>
      <c r="H10" s="165"/>
      <c r="I10" s="165"/>
      <c r="J10" s="165"/>
    </row>
    <row r="11" spans="1:10" s="2" customFormat="1" ht="34.5" customHeight="1" x14ac:dyDescent="0.25">
      <c r="A11" s="42" t="s">
        <v>689</v>
      </c>
      <c r="B11" s="30" t="s">
        <v>29</v>
      </c>
      <c r="C11" s="31" t="s">
        <v>804</v>
      </c>
      <c r="D11" s="46" t="s">
        <v>1285</v>
      </c>
      <c r="E11" s="46" t="s">
        <v>193</v>
      </c>
      <c r="F11" s="165"/>
      <c r="G11" s="165"/>
      <c r="H11" s="165"/>
      <c r="I11" s="165"/>
      <c r="J11" s="165"/>
    </row>
    <row r="12" spans="1:10" s="2" customFormat="1" ht="51" customHeight="1" x14ac:dyDescent="0.25">
      <c r="A12" s="42" t="s">
        <v>690</v>
      </c>
      <c r="B12" s="30" t="s">
        <v>1293</v>
      </c>
      <c r="C12" s="31" t="s">
        <v>1467</v>
      </c>
      <c r="D12" s="46" t="s">
        <v>1287</v>
      </c>
      <c r="E12" s="46" t="s">
        <v>196</v>
      </c>
      <c r="F12" s="165"/>
      <c r="G12" s="165"/>
      <c r="H12" s="165"/>
      <c r="I12" s="165"/>
      <c r="J12" s="165"/>
    </row>
    <row r="13" spans="1:10" s="2" customFormat="1" ht="36" customHeight="1" x14ac:dyDescent="0.25">
      <c r="A13" s="42" t="s">
        <v>691</v>
      </c>
      <c r="B13" s="30" t="s">
        <v>1294</v>
      </c>
      <c r="C13" s="31" t="s">
        <v>225</v>
      </c>
      <c r="D13" s="46" t="s">
        <v>1405</v>
      </c>
      <c r="E13" s="46" t="s">
        <v>196</v>
      </c>
      <c r="F13" s="165"/>
      <c r="G13" s="165"/>
      <c r="H13" s="165"/>
      <c r="I13" s="165"/>
      <c r="J13" s="165"/>
    </row>
    <row r="14" spans="1:10" s="2" customFormat="1" ht="36" customHeight="1" x14ac:dyDescent="0.25">
      <c r="A14" s="42" t="s">
        <v>692</v>
      </c>
      <c r="B14" s="30" t="s">
        <v>27</v>
      </c>
      <c r="C14" s="31" t="s">
        <v>1467</v>
      </c>
      <c r="D14" s="46" t="s">
        <v>1288</v>
      </c>
      <c r="E14" s="46"/>
      <c r="F14" s="165"/>
      <c r="G14" s="165"/>
      <c r="H14" s="165"/>
      <c r="I14" s="165"/>
      <c r="J14" s="165"/>
    </row>
    <row r="15" spans="1:10" s="2" customFormat="1" ht="36" customHeight="1" x14ac:dyDescent="0.25">
      <c r="A15" s="42" t="s">
        <v>693</v>
      </c>
      <c r="B15" s="30" t="s">
        <v>735</v>
      </c>
      <c r="C15" s="31" t="s">
        <v>225</v>
      </c>
      <c r="D15" s="46" t="s">
        <v>1287</v>
      </c>
      <c r="E15" s="46" t="s">
        <v>196</v>
      </c>
      <c r="F15" s="165"/>
      <c r="G15" s="165"/>
      <c r="H15" s="165"/>
      <c r="I15" s="165"/>
      <c r="J15" s="165"/>
    </row>
    <row r="16" spans="1:10" s="2" customFormat="1" ht="51" customHeight="1" x14ac:dyDescent="0.25">
      <c r="A16" s="42" t="s">
        <v>694</v>
      </c>
      <c r="B16" s="30" t="s">
        <v>28</v>
      </c>
      <c r="C16" s="31" t="s">
        <v>225</v>
      </c>
      <c r="D16" s="46" t="s">
        <v>1405</v>
      </c>
      <c r="E16" s="46" t="s">
        <v>1405</v>
      </c>
      <c r="F16" s="165"/>
      <c r="G16" s="165"/>
      <c r="H16" s="165"/>
      <c r="I16" s="165"/>
      <c r="J16" s="165"/>
    </row>
    <row r="17" spans="1:10" ht="19.5" customHeight="1" x14ac:dyDescent="0.2">
      <c r="B17" s="15"/>
      <c r="C17" s="14"/>
      <c r="F17" s="172"/>
      <c r="G17" s="172"/>
      <c r="H17" s="172"/>
      <c r="I17" s="172"/>
      <c r="J17" s="172"/>
    </row>
    <row r="18" spans="1:10" s="2" customFormat="1" ht="34.5" customHeight="1" x14ac:dyDescent="0.25">
      <c r="A18" s="42" t="s">
        <v>695</v>
      </c>
      <c r="B18" s="30" t="s">
        <v>864</v>
      </c>
      <c r="C18" s="31" t="s">
        <v>1469</v>
      </c>
      <c r="D18" s="46"/>
      <c r="E18" s="46"/>
      <c r="F18" s="165"/>
      <c r="G18" s="165"/>
      <c r="H18" s="165"/>
      <c r="I18" s="165"/>
      <c r="J18" s="165"/>
    </row>
    <row r="19" spans="1:10" s="2" customFormat="1" ht="34.5" customHeight="1" x14ac:dyDescent="0.25">
      <c r="A19" s="42" t="s">
        <v>1496</v>
      </c>
      <c r="B19" s="33" t="s">
        <v>865</v>
      </c>
      <c r="C19" s="31" t="s">
        <v>1469</v>
      </c>
      <c r="D19" s="46"/>
      <c r="E19" s="46"/>
      <c r="F19" s="165"/>
      <c r="G19" s="165"/>
      <c r="H19" s="165"/>
      <c r="I19" s="165"/>
      <c r="J19" s="165"/>
    </row>
    <row r="20" spans="1:10" x14ac:dyDescent="0.2">
      <c r="F20" s="172"/>
      <c r="G20" s="172"/>
      <c r="H20" s="172"/>
      <c r="I20" s="172"/>
      <c r="J20" s="172"/>
    </row>
    <row r="21" spans="1:10" s="2" customFormat="1" ht="34.5" customHeight="1" x14ac:dyDescent="0.25">
      <c r="A21" s="42" t="s">
        <v>1497</v>
      </c>
      <c r="B21" s="30" t="s">
        <v>1479</v>
      </c>
      <c r="C21" s="31" t="s">
        <v>1469</v>
      </c>
      <c r="D21" s="46"/>
      <c r="E21" s="46"/>
      <c r="F21" s="165"/>
      <c r="G21" s="165"/>
      <c r="H21" s="165"/>
      <c r="I21" s="165"/>
      <c r="J21" s="165"/>
    </row>
    <row r="22" spans="1:10" s="2" customFormat="1" ht="34.5" customHeight="1" x14ac:dyDescent="0.25">
      <c r="A22" s="42" t="s">
        <v>1498</v>
      </c>
      <c r="B22" s="33" t="s">
        <v>865</v>
      </c>
      <c r="C22" s="31" t="s">
        <v>1469</v>
      </c>
      <c r="D22" s="46"/>
      <c r="E22" s="46"/>
      <c r="F22" s="165"/>
      <c r="G22" s="165"/>
      <c r="H22" s="165"/>
      <c r="I22" s="165"/>
      <c r="J22" s="165"/>
    </row>
    <row r="23" spans="1:10" x14ac:dyDescent="0.2">
      <c r="F23" s="172"/>
      <c r="G23" s="172"/>
      <c r="H23" s="172"/>
      <c r="I23" s="172"/>
      <c r="J23" s="172"/>
    </row>
    <row r="24" spans="1:10" s="2" customFormat="1" ht="34.5" customHeight="1" x14ac:dyDescent="0.25">
      <c r="A24" s="42" t="s">
        <v>1499</v>
      </c>
      <c r="B24" s="30" t="s">
        <v>1480</v>
      </c>
      <c r="C24" s="31" t="s">
        <v>1469</v>
      </c>
      <c r="D24" s="46"/>
      <c r="E24" s="46"/>
      <c r="F24" s="165"/>
      <c r="G24" s="165"/>
      <c r="H24" s="165"/>
      <c r="I24" s="165"/>
      <c r="J24" s="165"/>
    </row>
    <row r="25" spans="1:10" s="2" customFormat="1" ht="34.5" customHeight="1" x14ac:dyDescent="0.25">
      <c r="A25" s="42" t="s">
        <v>1500</v>
      </c>
      <c r="B25" s="30" t="s">
        <v>253</v>
      </c>
      <c r="C25" s="31" t="s">
        <v>1469</v>
      </c>
      <c r="D25" s="46"/>
      <c r="E25" s="46"/>
      <c r="F25" s="165"/>
      <c r="G25" s="165"/>
      <c r="H25" s="165"/>
      <c r="I25" s="165"/>
      <c r="J25" s="165"/>
    </row>
    <row r="64102" spans="4:4" ht="15.75" x14ac:dyDescent="0.2">
      <c r="D64102" s="45"/>
    </row>
  </sheetData>
  <sheetProtection algorithmName="SHA-512" hashValue="ZYn6q60dGw92BoaIYWfdVnDuclULEv6f0ZNPl+WeMymWDqztYU0pyNTnWcguM+r5ZRz2+XIPiWr9T0ClsJzt1g==" saltValue="hoPaiYhTs4V80xCvAlofXQ==" spinCount="100000" sheet="1" objects="1" scenarios="1"/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52" orientation="portrait" useFirstPageNumber="1" r:id="rId1"/>
  <headerFooter alignWithMargins="0">
    <oddHeader>&amp;C&amp;P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E31CD-7361-4AB9-AF04-63305B3AD07A}">
  <sheetPr>
    <tabColor indexed="12"/>
  </sheetPr>
  <dimension ref="A1:J63784"/>
  <sheetViews>
    <sheetView zoomScale="85" zoomScaleNormal="85" zoomScaleSheetLayoutView="50" workbookViewId="0">
      <selection activeCell="N9" sqref="N9"/>
    </sheetView>
  </sheetViews>
  <sheetFormatPr defaultRowHeight="12.75" x14ac:dyDescent="0.2"/>
  <cols>
    <col min="1" max="1" width="10.71093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1763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11"/>
      <c r="C5" s="11"/>
      <c r="D5" s="63"/>
      <c r="E5" s="63"/>
      <c r="F5" s="12"/>
      <c r="G5" s="12"/>
      <c r="H5" s="12"/>
      <c r="I5" s="12"/>
      <c r="J5" s="12"/>
    </row>
    <row r="6" spans="1:10" s="2" customFormat="1" ht="19.5" customHeight="1" x14ac:dyDescent="0.25">
      <c r="A6" s="93"/>
      <c r="B6" s="94" t="s">
        <v>876</v>
      </c>
      <c r="C6" s="95"/>
      <c r="D6" s="96"/>
      <c r="E6" s="97"/>
      <c r="F6" s="92"/>
      <c r="G6" s="92"/>
      <c r="H6" s="92"/>
      <c r="I6" s="92"/>
      <c r="J6" s="92"/>
    </row>
    <row r="7" spans="1:10" s="2" customFormat="1" ht="41.25" customHeight="1" x14ac:dyDescent="0.25">
      <c r="A7" s="64" t="s">
        <v>1846</v>
      </c>
      <c r="B7" s="30" t="s">
        <v>1085</v>
      </c>
      <c r="C7" s="31" t="s">
        <v>1467</v>
      </c>
      <c r="D7" s="46"/>
      <c r="E7" s="46"/>
      <c r="F7" s="165"/>
      <c r="G7" s="165"/>
      <c r="H7" s="165"/>
      <c r="I7" s="165"/>
      <c r="J7" s="165"/>
    </row>
    <row r="8" spans="1:10" s="2" customFormat="1" ht="25.5" customHeight="1" x14ac:dyDescent="0.25">
      <c r="A8" s="64" t="s">
        <v>1847</v>
      </c>
      <c r="B8" s="30" t="s">
        <v>1214</v>
      </c>
      <c r="C8" s="31" t="s">
        <v>1467</v>
      </c>
      <c r="D8" s="46"/>
      <c r="E8" s="46"/>
      <c r="F8" s="165"/>
      <c r="G8" s="165"/>
      <c r="H8" s="165"/>
      <c r="I8" s="165"/>
      <c r="J8" s="165"/>
    </row>
    <row r="9" spans="1:10" s="2" customFormat="1" ht="41.25" customHeight="1" x14ac:dyDescent="0.25">
      <c r="A9" s="64" t="s">
        <v>1848</v>
      </c>
      <c r="B9" s="30" t="s">
        <v>1069</v>
      </c>
      <c r="C9" s="31" t="s">
        <v>1185</v>
      </c>
      <c r="D9" s="46"/>
      <c r="E9" s="46"/>
      <c r="F9" s="165"/>
      <c r="G9" s="165"/>
      <c r="H9" s="165"/>
      <c r="I9" s="165"/>
      <c r="J9" s="165"/>
    </row>
    <row r="10" spans="1:10" s="2" customFormat="1" ht="33.75" customHeight="1" x14ac:dyDescent="0.25">
      <c r="A10" s="64" t="s">
        <v>1849</v>
      </c>
      <c r="B10" s="30" t="s">
        <v>1215</v>
      </c>
      <c r="C10" s="31" t="s">
        <v>874</v>
      </c>
      <c r="D10" s="46"/>
      <c r="E10" s="46"/>
      <c r="F10" s="165"/>
      <c r="G10" s="165"/>
      <c r="H10" s="165"/>
      <c r="I10" s="165"/>
      <c r="J10" s="165"/>
    </row>
    <row r="11" spans="1:10" s="2" customFormat="1" ht="71.25" customHeight="1" x14ac:dyDescent="0.25">
      <c r="A11" s="64" t="s">
        <v>1850</v>
      </c>
      <c r="B11" s="30" t="s">
        <v>1216</v>
      </c>
      <c r="C11" s="31" t="s">
        <v>234</v>
      </c>
      <c r="D11" s="46"/>
      <c r="E11" s="46"/>
      <c r="F11" s="165"/>
      <c r="G11" s="165"/>
      <c r="H11" s="165"/>
      <c r="I11" s="165"/>
      <c r="J11" s="165"/>
    </row>
    <row r="12" spans="1:10" s="2" customFormat="1" ht="44.25" customHeight="1" x14ac:dyDescent="0.25">
      <c r="A12" s="64" t="s">
        <v>1851</v>
      </c>
      <c r="B12" s="30" t="s">
        <v>356</v>
      </c>
      <c r="C12" s="31" t="s">
        <v>874</v>
      </c>
      <c r="D12" s="46"/>
      <c r="E12" s="46"/>
      <c r="F12" s="165"/>
      <c r="G12" s="165"/>
      <c r="H12" s="165"/>
      <c r="I12" s="165"/>
      <c r="J12" s="165"/>
    </row>
    <row r="13" spans="1:10" s="2" customFormat="1" ht="47.25" customHeight="1" x14ac:dyDescent="0.25">
      <c r="A13" s="64" t="s">
        <v>1852</v>
      </c>
      <c r="B13" s="30" t="s">
        <v>1086</v>
      </c>
      <c r="C13" s="31" t="s">
        <v>874</v>
      </c>
      <c r="D13" s="46"/>
      <c r="E13" s="46"/>
      <c r="F13" s="165"/>
      <c r="G13" s="165"/>
      <c r="H13" s="165"/>
      <c r="I13" s="165"/>
      <c r="J13" s="165"/>
    </row>
    <row r="14" spans="1:10" s="2" customFormat="1" ht="39" customHeight="1" x14ac:dyDescent="0.25">
      <c r="A14" s="64" t="s">
        <v>1853</v>
      </c>
      <c r="B14" s="30" t="s">
        <v>357</v>
      </c>
      <c r="C14" s="31" t="s">
        <v>874</v>
      </c>
      <c r="D14" s="46"/>
      <c r="E14" s="46"/>
      <c r="F14" s="165"/>
      <c r="G14" s="165"/>
      <c r="H14" s="165"/>
      <c r="I14" s="165"/>
      <c r="J14" s="165"/>
    </row>
    <row r="15" spans="1:10" s="2" customFormat="1" ht="18.75" customHeight="1" x14ac:dyDescent="0.25">
      <c r="A15" s="104"/>
      <c r="B15" s="111"/>
      <c r="C15" s="90"/>
      <c r="D15" s="91"/>
      <c r="E15" s="91"/>
      <c r="F15" s="168"/>
      <c r="G15" s="168"/>
      <c r="H15" s="168"/>
      <c r="I15" s="168"/>
      <c r="J15" s="168"/>
    </row>
    <row r="16" spans="1:10" s="2" customFormat="1" ht="65.25" customHeight="1" x14ac:dyDescent="0.25">
      <c r="A16" s="64" t="s">
        <v>1854</v>
      </c>
      <c r="B16" s="30" t="s">
        <v>375</v>
      </c>
      <c r="C16" s="31" t="s">
        <v>1467</v>
      </c>
      <c r="D16" s="46"/>
      <c r="E16" s="46"/>
      <c r="F16" s="165"/>
      <c r="G16" s="165"/>
      <c r="H16" s="165"/>
      <c r="I16" s="165"/>
      <c r="J16" s="165"/>
    </row>
    <row r="17" spans="1:10" s="2" customFormat="1" ht="39" customHeight="1" x14ac:dyDescent="0.25">
      <c r="A17" s="64" t="s">
        <v>1855</v>
      </c>
      <c r="B17" s="30" t="s">
        <v>376</v>
      </c>
      <c r="C17" s="31" t="s">
        <v>1467</v>
      </c>
      <c r="D17" s="46"/>
      <c r="E17" s="46"/>
      <c r="F17" s="165"/>
      <c r="G17" s="165"/>
      <c r="H17" s="165"/>
      <c r="I17" s="165"/>
      <c r="J17" s="165"/>
    </row>
    <row r="18" spans="1:10" ht="19.5" customHeight="1" x14ac:dyDescent="0.2">
      <c r="B18" s="9"/>
      <c r="C18" s="85"/>
      <c r="F18" s="172"/>
      <c r="G18" s="172"/>
      <c r="H18" s="172"/>
      <c r="I18" s="172"/>
      <c r="J18" s="172"/>
    </row>
    <row r="19" spans="1:10" s="2" customFormat="1" ht="19.5" customHeight="1" x14ac:dyDescent="0.25">
      <c r="A19" s="104"/>
      <c r="B19" s="94" t="s">
        <v>875</v>
      </c>
      <c r="C19" s="95"/>
      <c r="D19" s="96"/>
      <c r="E19" s="97"/>
      <c r="F19" s="168"/>
      <c r="G19" s="168"/>
      <c r="H19" s="168"/>
      <c r="I19" s="168"/>
      <c r="J19" s="168"/>
    </row>
    <row r="20" spans="1:10" s="2" customFormat="1" ht="51" customHeight="1" x14ac:dyDescent="0.25">
      <c r="A20" s="64" t="s">
        <v>1856</v>
      </c>
      <c r="B20" s="30" t="s">
        <v>1327</v>
      </c>
      <c r="C20" s="31" t="s">
        <v>1313</v>
      </c>
      <c r="D20" s="46"/>
      <c r="E20" s="46"/>
      <c r="F20" s="165"/>
      <c r="G20" s="165"/>
      <c r="H20" s="165"/>
      <c r="I20" s="165"/>
      <c r="J20" s="165"/>
    </row>
    <row r="21" spans="1:10" s="2" customFormat="1" ht="51" customHeight="1" x14ac:dyDescent="0.25">
      <c r="A21" s="64" t="s">
        <v>1857</v>
      </c>
      <c r="B21" s="30" t="s">
        <v>873</v>
      </c>
      <c r="C21" s="31" t="s">
        <v>234</v>
      </c>
      <c r="D21" s="46"/>
      <c r="E21" s="46"/>
      <c r="F21" s="165"/>
      <c r="G21" s="165"/>
      <c r="H21" s="165"/>
      <c r="I21" s="165"/>
      <c r="J21" s="165"/>
    </row>
    <row r="22" spans="1:10" s="2" customFormat="1" ht="54" customHeight="1" x14ac:dyDescent="0.25">
      <c r="A22" s="64" t="s">
        <v>1858</v>
      </c>
      <c r="B22" s="30" t="s">
        <v>916</v>
      </c>
      <c r="C22" s="31" t="s">
        <v>1467</v>
      </c>
      <c r="D22" s="46"/>
      <c r="E22" s="46"/>
      <c r="F22" s="165"/>
      <c r="G22" s="165"/>
      <c r="H22" s="165"/>
      <c r="I22" s="165"/>
      <c r="J22" s="165"/>
    </row>
    <row r="23" spans="1:10" s="2" customFormat="1" ht="39" customHeight="1" x14ac:dyDescent="0.25">
      <c r="A23" s="64" t="s">
        <v>1859</v>
      </c>
      <c r="B23" s="30" t="s">
        <v>1328</v>
      </c>
      <c r="C23" s="31" t="s">
        <v>1467</v>
      </c>
      <c r="D23" s="46"/>
      <c r="E23" s="46"/>
      <c r="F23" s="165"/>
      <c r="G23" s="165"/>
      <c r="H23" s="165"/>
      <c r="I23" s="165"/>
      <c r="J23" s="165"/>
    </row>
    <row r="24" spans="1:10" s="2" customFormat="1" ht="34.5" customHeight="1" x14ac:dyDescent="0.25">
      <c r="A24" s="64" t="s">
        <v>1860</v>
      </c>
      <c r="B24" s="30" t="s">
        <v>758</v>
      </c>
      <c r="C24" s="31" t="s">
        <v>234</v>
      </c>
      <c r="D24" s="46"/>
      <c r="E24" s="46"/>
      <c r="F24" s="165"/>
      <c r="G24" s="165"/>
      <c r="H24" s="165"/>
      <c r="I24" s="165"/>
      <c r="J24" s="165"/>
    </row>
    <row r="25" spans="1:10" s="2" customFormat="1" ht="39" customHeight="1" x14ac:dyDescent="0.25">
      <c r="A25" s="64" t="s">
        <v>1861</v>
      </c>
      <c r="B25" s="30" t="s">
        <v>1328</v>
      </c>
      <c r="C25" s="31" t="s">
        <v>234</v>
      </c>
      <c r="D25" s="46"/>
      <c r="E25" s="46"/>
      <c r="F25" s="165"/>
      <c r="G25" s="165"/>
      <c r="H25" s="165"/>
      <c r="I25" s="165"/>
      <c r="J25" s="165"/>
    </row>
    <row r="26" spans="1:10" s="2" customFormat="1" ht="34.5" customHeight="1" x14ac:dyDescent="0.25">
      <c r="A26" s="64" t="s">
        <v>1862</v>
      </c>
      <c r="B26" s="30" t="s">
        <v>1067</v>
      </c>
      <c r="C26" s="31" t="s">
        <v>1467</v>
      </c>
      <c r="D26" s="46"/>
      <c r="E26" s="46"/>
      <c r="F26" s="165"/>
      <c r="G26" s="165"/>
      <c r="H26" s="165"/>
      <c r="I26" s="165"/>
      <c r="J26" s="165"/>
    </row>
    <row r="27" spans="1:10" s="2" customFormat="1" ht="34.5" customHeight="1" x14ac:dyDescent="0.25">
      <c r="A27" s="64" t="s">
        <v>1863</v>
      </c>
      <c r="B27" s="30" t="s">
        <v>1068</v>
      </c>
      <c r="C27" s="31" t="s">
        <v>1467</v>
      </c>
      <c r="D27" s="46"/>
      <c r="E27" s="46"/>
      <c r="F27" s="165"/>
      <c r="G27" s="165"/>
      <c r="H27" s="165"/>
      <c r="I27" s="165"/>
      <c r="J27" s="165"/>
    </row>
    <row r="63784" spans="4:4" ht="15.75" x14ac:dyDescent="0.2">
      <c r="D63784" s="45"/>
    </row>
  </sheetData>
  <sheetProtection algorithmName="SHA-512" hashValue="4QkRJ/Y7MPiES46/fmn7Dwq8t0/Dux1ObtyvDjgvCzVhQiUjaMCCRjJBwRSA1Nr/dVQj2XtK+VK2E4WvJ2meCg==" saltValue="OSmwSnfG1Ik97w40nAv22g==" spinCount="100000" sheet="1" objects="1" scenarios="1"/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53" orientation="portrait" useFirstPageNumber="1" r:id="rId1"/>
  <headerFooter alignWithMargins="0">
    <oddHeader>&amp;C&amp;P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A6298-5062-4D92-8CE2-75DA1E128820}">
  <sheetPr>
    <tabColor indexed="10"/>
  </sheetPr>
  <dimension ref="A1:R176"/>
  <sheetViews>
    <sheetView zoomScale="55" zoomScaleNormal="55" workbookViewId="0">
      <selection activeCell="D13" sqref="D13"/>
    </sheetView>
  </sheetViews>
  <sheetFormatPr defaultRowHeight="12.75" x14ac:dyDescent="0.2"/>
  <cols>
    <col min="1" max="1" width="41.42578125" customWidth="1"/>
    <col min="2" max="2" width="29.28515625" customWidth="1"/>
    <col min="3" max="3" width="26" customWidth="1"/>
    <col min="4" max="4" width="19.28515625" customWidth="1"/>
  </cols>
  <sheetData>
    <row r="1" spans="1:18" s="22" customFormat="1" ht="22.5" customHeight="1" x14ac:dyDescent="0.25">
      <c r="A1" s="21" t="s">
        <v>235</v>
      </c>
      <c r="B1" s="98"/>
      <c r="C1" s="98"/>
      <c r="D1" s="98"/>
    </row>
    <row r="2" spans="1:18" s="22" customFormat="1" ht="15.75" x14ac:dyDescent="0.25">
      <c r="A2" s="21" t="s">
        <v>236</v>
      </c>
      <c r="B2" s="98"/>
      <c r="C2" s="98"/>
      <c r="D2" s="98"/>
    </row>
    <row r="3" spans="1:18" s="22" customFormat="1" ht="15.75" x14ac:dyDescent="0.25">
      <c r="A3" s="21" t="s">
        <v>1781</v>
      </c>
      <c r="B3" s="98"/>
      <c r="C3" s="98"/>
      <c r="D3" s="98"/>
    </row>
    <row r="4" spans="1:18" s="22" customFormat="1" ht="15.75" x14ac:dyDescent="0.25">
      <c r="A4" s="21" t="s">
        <v>1865</v>
      </c>
      <c r="B4" s="98"/>
      <c r="C4" s="98"/>
      <c r="D4" s="98"/>
    </row>
    <row r="5" spans="1:18" s="22" customFormat="1" ht="15" customHeight="1" x14ac:dyDescent="0.2"/>
    <row r="6" spans="1:18" s="22" customFormat="1" ht="51" customHeight="1" x14ac:dyDescent="0.2">
      <c r="A6" s="23" t="s">
        <v>854</v>
      </c>
      <c r="B6" s="23" t="s">
        <v>855</v>
      </c>
      <c r="C6" s="23" t="s">
        <v>856</v>
      </c>
      <c r="D6" s="23" t="s">
        <v>857</v>
      </c>
    </row>
    <row r="7" spans="1:18" s="22" customFormat="1" ht="30" customHeight="1" x14ac:dyDescent="0.2">
      <c r="A7" s="99" t="s">
        <v>1075</v>
      </c>
      <c r="B7" s="100"/>
      <c r="C7" s="100"/>
      <c r="D7" s="100"/>
    </row>
    <row r="8" spans="1:18" s="22" customFormat="1" ht="30" customHeight="1" x14ac:dyDescent="0.2">
      <c r="A8" s="99" t="s">
        <v>1076</v>
      </c>
      <c r="B8" s="100"/>
      <c r="C8" s="100"/>
      <c r="D8" s="100"/>
    </row>
    <row r="9" spans="1:18" s="22" customFormat="1" ht="30" customHeight="1" x14ac:dyDescent="0.2">
      <c r="A9" s="99" t="s">
        <v>1077</v>
      </c>
      <c r="B9" s="100"/>
      <c r="C9" s="100"/>
      <c r="D9" s="100"/>
    </row>
    <row r="10" spans="1:18" s="22" customFormat="1" ht="30" customHeight="1" x14ac:dyDescent="0.2">
      <c r="A10" s="99" t="s">
        <v>1078</v>
      </c>
      <c r="B10" s="100"/>
      <c r="C10" s="100"/>
      <c r="D10" s="100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</row>
    <row r="11" spans="1:18" s="22" customFormat="1" ht="30" customHeight="1" x14ac:dyDescent="0.2">
      <c r="A11" s="99" t="s">
        <v>237</v>
      </c>
      <c r="B11" s="100"/>
      <c r="C11" s="100"/>
      <c r="D11" s="100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</row>
    <row r="12" spans="1:18" s="22" customFormat="1" ht="30" customHeight="1" x14ac:dyDescent="0.2">
      <c r="A12" s="99" t="s">
        <v>1079</v>
      </c>
      <c r="B12" s="100"/>
      <c r="C12" s="100"/>
      <c r="D12" s="100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</row>
    <row r="13" spans="1:18" s="22" customFormat="1" ht="30" customHeight="1" x14ac:dyDescent="0.2">
      <c r="A13" s="99" t="s">
        <v>1080</v>
      </c>
      <c r="B13" s="100"/>
      <c r="C13" s="100"/>
      <c r="D13" s="100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</row>
    <row r="14" spans="1:18" s="22" customFormat="1" ht="30" customHeight="1" x14ac:dyDescent="0.2">
      <c r="A14" s="99" t="s">
        <v>787</v>
      </c>
      <c r="B14" s="100"/>
      <c r="C14" s="100"/>
      <c r="D14" s="10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</row>
    <row r="15" spans="1:18" s="22" customFormat="1" ht="30" customHeight="1" x14ac:dyDescent="0.2">
      <c r="A15" s="99" t="s">
        <v>1081</v>
      </c>
      <c r="B15" s="100"/>
      <c r="C15" s="100"/>
      <c r="D15" s="100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</row>
    <row r="16" spans="1:18" s="22" customFormat="1" ht="30" customHeight="1" x14ac:dyDescent="0.2">
      <c r="A16" s="99" t="s">
        <v>1514</v>
      </c>
      <c r="B16" s="100"/>
      <c r="C16" s="100"/>
      <c r="D16" s="100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</row>
    <row r="17" spans="1:18" s="22" customFormat="1" ht="30" customHeight="1" x14ac:dyDescent="0.2">
      <c r="A17" s="99" t="s">
        <v>1082</v>
      </c>
      <c r="B17" s="100"/>
      <c r="C17" s="100"/>
      <c r="D17" s="100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</row>
    <row r="18" spans="1:18" s="22" customFormat="1" ht="30" customHeight="1" x14ac:dyDescent="0.2">
      <c r="A18" s="99" t="s">
        <v>1083</v>
      </c>
      <c r="B18" s="100"/>
      <c r="C18" s="100"/>
      <c r="D18" s="100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</row>
    <row r="19" spans="1:18" s="22" customFormat="1" ht="30" customHeight="1" x14ac:dyDescent="0.2">
      <c r="A19" s="99" t="s">
        <v>1084</v>
      </c>
      <c r="B19" s="100"/>
      <c r="C19" s="100"/>
      <c r="D19" s="100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</row>
    <row r="20" spans="1:18" s="22" customFormat="1" ht="34.5" customHeight="1" x14ac:dyDescent="0.2">
      <c r="A20" s="99" t="s">
        <v>1087</v>
      </c>
      <c r="B20" s="100"/>
      <c r="C20" s="100"/>
      <c r="D20" s="100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</row>
    <row r="21" spans="1:18" s="22" customFormat="1" ht="30.75" customHeight="1" x14ac:dyDescent="0.2">
      <c r="A21" s="99" t="s">
        <v>746</v>
      </c>
      <c r="B21" s="100"/>
      <c r="C21" s="100"/>
      <c r="D21" s="100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</row>
    <row r="22" spans="1:18" s="22" customFormat="1" ht="30.75" customHeight="1" x14ac:dyDescent="0.2">
      <c r="A22" s="99" t="s">
        <v>747</v>
      </c>
      <c r="B22" s="100"/>
      <c r="C22" s="100"/>
      <c r="D22" s="100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</row>
    <row r="23" spans="1:18" s="22" customFormat="1" ht="30.75" customHeight="1" x14ac:dyDescent="0.2">
      <c r="A23" s="99" t="s">
        <v>1088</v>
      </c>
      <c r="B23" s="100"/>
      <c r="C23" s="100"/>
      <c r="D23" s="100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</row>
    <row r="24" spans="1:18" s="22" customFormat="1" ht="30.75" customHeight="1" x14ac:dyDescent="0.2">
      <c r="A24" s="99" t="s">
        <v>1089</v>
      </c>
      <c r="B24" s="100"/>
      <c r="C24" s="100"/>
      <c r="D24" s="100"/>
    </row>
    <row r="25" spans="1:18" s="22" customFormat="1" ht="30.75" customHeight="1" x14ac:dyDescent="0.2">
      <c r="A25" s="99" t="s">
        <v>1090</v>
      </c>
      <c r="B25" s="100"/>
      <c r="C25" s="100"/>
      <c r="D25" s="100"/>
    </row>
    <row r="26" spans="1:18" s="22" customFormat="1" ht="30.75" customHeight="1" x14ac:dyDescent="0.2">
      <c r="A26" s="99" t="s">
        <v>1091</v>
      </c>
      <c r="B26" s="100"/>
      <c r="C26" s="100"/>
      <c r="D26" s="100"/>
    </row>
    <row r="27" spans="1:18" s="22" customFormat="1" ht="30.75" customHeight="1" x14ac:dyDescent="0.2">
      <c r="A27" s="99" t="s">
        <v>1351</v>
      </c>
      <c r="B27" s="100"/>
      <c r="C27" s="100"/>
      <c r="D27" s="100"/>
    </row>
    <row r="28" spans="1:18" s="22" customFormat="1" ht="30.75" customHeight="1" x14ac:dyDescent="0.2">
      <c r="A28" s="99" t="s">
        <v>1352</v>
      </c>
      <c r="B28" s="100"/>
      <c r="C28" s="100"/>
      <c r="D28" s="100"/>
    </row>
    <row r="29" spans="1:18" s="22" customFormat="1" ht="30.75" customHeight="1" x14ac:dyDescent="0.2">
      <c r="A29" s="99" t="s">
        <v>132</v>
      </c>
      <c r="B29" s="100"/>
      <c r="C29" s="100"/>
      <c r="D29" s="100"/>
    </row>
    <row r="30" spans="1:18" s="22" customFormat="1" ht="30.75" customHeight="1" x14ac:dyDescent="0.2">
      <c r="A30" s="99" t="s">
        <v>1495</v>
      </c>
      <c r="B30" s="100"/>
      <c r="C30" s="100"/>
      <c r="D30" s="100"/>
    </row>
    <row r="31" spans="1:18" s="22" customFormat="1" ht="14.25" customHeight="1" x14ac:dyDescent="0.2"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s="22" customFormat="1" ht="14.25" customHeight="1" x14ac:dyDescent="0.2"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</row>
    <row r="33" spans="1:18" s="22" customFormat="1" ht="14.25" customHeight="1" x14ac:dyDescent="0.2"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22" customFormat="1" ht="15" x14ac:dyDescent="0.2">
      <c r="A34" s="101" t="s">
        <v>1350</v>
      </c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</row>
    <row r="35" spans="1:18" s="22" customFormat="1" ht="15" x14ac:dyDescent="0.2">
      <c r="B35" s="22" t="s">
        <v>119</v>
      </c>
      <c r="C35" s="102" t="s">
        <v>1179</v>
      </c>
      <c r="I35" s="103"/>
      <c r="J35" s="103"/>
      <c r="K35" s="103"/>
      <c r="L35" s="103"/>
      <c r="M35" s="103"/>
      <c r="N35" s="103"/>
      <c r="O35" s="103"/>
      <c r="P35" s="103"/>
    </row>
    <row r="36" spans="1:18" s="22" customFormat="1" ht="15" x14ac:dyDescent="0.2">
      <c r="C36" s="102"/>
      <c r="I36" s="103"/>
      <c r="J36" s="103"/>
      <c r="K36" s="103"/>
      <c r="L36" s="103"/>
      <c r="M36" s="103"/>
      <c r="N36" s="103"/>
      <c r="O36" s="103"/>
      <c r="P36" s="103"/>
    </row>
    <row r="37" spans="1:18" s="22" customFormat="1" ht="22.5" customHeight="1" x14ac:dyDescent="0.25">
      <c r="A37" s="21" t="s">
        <v>235</v>
      </c>
      <c r="B37" s="98"/>
      <c r="C37" s="98"/>
      <c r="D37" s="98"/>
    </row>
    <row r="38" spans="1:18" s="22" customFormat="1" ht="15.75" x14ac:dyDescent="0.25">
      <c r="A38" s="21" t="s">
        <v>236</v>
      </c>
      <c r="B38" s="98"/>
      <c r="C38" s="98"/>
      <c r="D38" s="98"/>
    </row>
    <row r="39" spans="1:18" s="22" customFormat="1" ht="15.75" x14ac:dyDescent="0.25">
      <c r="A39" s="21" t="s">
        <v>1781</v>
      </c>
      <c r="B39" s="98"/>
      <c r="C39" s="98"/>
      <c r="D39" s="98"/>
    </row>
    <row r="40" spans="1:18" s="22" customFormat="1" ht="15.75" x14ac:dyDescent="0.25">
      <c r="A40" s="21" t="s">
        <v>1866</v>
      </c>
      <c r="B40" s="98"/>
      <c r="C40" s="98"/>
      <c r="D40" s="98"/>
    </row>
    <row r="41" spans="1:18" s="22" customFormat="1" ht="15.75" x14ac:dyDescent="0.25">
      <c r="A41" s="21"/>
      <c r="B41" s="98"/>
      <c r="C41" s="98"/>
      <c r="D41" s="98"/>
    </row>
    <row r="42" spans="1:18" s="22" customFormat="1" ht="51" customHeight="1" x14ac:dyDescent="0.2">
      <c r="A42" s="23" t="s">
        <v>854</v>
      </c>
      <c r="B42" s="23" t="s">
        <v>855</v>
      </c>
      <c r="C42" s="23" t="s">
        <v>856</v>
      </c>
      <c r="D42" s="23" t="s">
        <v>857</v>
      </c>
    </row>
    <row r="43" spans="1:18" s="22" customFormat="1" ht="30" customHeight="1" x14ac:dyDescent="0.2">
      <c r="A43" s="99" t="s">
        <v>1075</v>
      </c>
      <c r="B43" s="100"/>
      <c r="C43" s="100"/>
      <c r="D43" s="100"/>
    </row>
    <row r="44" spans="1:18" s="22" customFormat="1" ht="30" customHeight="1" x14ac:dyDescent="0.2">
      <c r="A44" s="99" t="s">
        <v>1076</v>
      </c>
      <c r="B44" s="100"/>
      <c r="C44" s="100"/>
      <c r="D44" s="100"/>
    </row>
    <row r="45" spans="1:18" s="22" customFormat="1" ht="34.5" customHeight="1" x14ac:dyDescent="0.2">
      <c r="A45" s="99" t="s">
        <v>1077</v>
      </c>
      <c r="B45" s="100"/>
      <c r="C45" s="100"/>
      <c r="D45" s="100"/>
    </row>
    <row r="46" spans="1:18" s="22" customFormat="1" ht="30" customHeight="1" x14ac:dyDescent="0.2">
      <c r="A46" s="99" t="s">
        <v>1078</v>
      </c>
      <c r="B46" s="100"/>
      <c r="C46" s="100"/>
      <c r="D46" s="100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</row>
    <row r="47" spans="1:18" s="22" customFormat="1" ht="30" customHeight="1" x14ac:dyDescent="0.2">
      <c r="A47" s="99" t="s">
        <v>237</v>
      </c>
      <c r="B47" s="100"/>
      <c r="C47" s="100"/>
      <c r="D47" s="100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</row>
    <row r="48" spans="1:18" s="22" customFormat="1" ht="30" customHeight="1" x14ac:dyDescent="0.2">
      <c r="A48" s="99" t="s">
        <v>1079</v>
      </c>
      <c r="B48" s="100"/>
      <c r="C48" s="100"/>
      <c r="D48" s="100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</row>
    <row r="49" spans="1:18" s="22" customFormat="1" ht="30" customHeight="1" x14ac:dyDescent="0.2">
      <c r="A49" s="99" t="s">
        <v>1080</v>
      </c>
      <c r="B49" s="100"/>
      <c r="C49" s="100"/>
      <c r="D49" s="100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</row>
    <row r="50" spans="1:18" s="22" customFormat="1" ht="30" customHeight="1" x14ac:dyDescent="0.2">
      <c r="A50" s="99" t="s">
        <v>787</v>
      </c>
      <c r="B50" s="100"/>
      <c r="C50" s="100"/>
      <c r="D50" s="100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</row>
    <row r="51" spans="1:18" s="22" customFormat="1" ht="30" customHeight="1" x14ac:dyDescent="0.2">
      <c r="A51" s="99" t="s">
        <v>1081</v>
      </c>
      <c r="B51" s="100"/>
      <c r="C51" s="100"/>
      <c r="D51" s="100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</row>
    <row r="52" spans="1:18" s="22" customFormat="1" ht="30" customHeight="1" x14ac:dyDescent="0.2">
      <c r="A52" s="99" t="s">
        <v>1514</v>
      </c>
      <c r="B52" s="100"/>
      <c r="C52" s="100"/>
      <c r="D52" s="100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</row>
    <row r="53" spans="1:18" s="22" customFormat="1" ht="30" customHeight="1" x14ac:dyDescent="0.2">
      <c r="A53" s="99" t="s">
        <v>1082</v>
      </c>
      <c r="B53" s="100"/>
      <c r="C53" s="100"/>
      <c r="D53" s="100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</row>
    <row r="54" spans="1:18" s="22" customFormat="1" ht="30" customHeight="1" x14ac:dyDescent="0.2">
      <c r="A54" s="99" t="s">
        <v>1083</v>
      </c>
      <c r="B54" s="100"/>
      <c r="C54" s="100"/>
      <c r="D54" s="100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</row>
    <row r="55" spans="1:18" s="22" customFormat="1" ht="30" customHeight="1" x14ac:dyDescent="0.2">
      <c r="A55" s="99" t="s">
        <v>1084</v>
      </c>
      <c r="B55" s="100"/>
      <c r="C55" s="100"/>
      <c r="D55" s="100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</row>
    <row r="56" spans="1:18" s="22" customFormat="1" ht="34.5" customHeight="1" x14ac:dyDescent="0.2">
      <c r="A56" s="99" t="s">
        <v>1087</v>
      </c>
      <c r="B56" s="100"/>
      <c r="C56" s="100"/>
      <c r="D56" s="100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</row>
    <row r="57" spans="1:18" s="22" customFormat="1" ht="30" customHeight="1" x14ac:dyDescent="0.2">
      <c r="A57" s="99" t="s">
        <v>746</v>
      </c>
      <c r="B57" s="100"/>
      <c r="C57" s="100"/>
      <c r="D57" s="100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</row>
    <row r="58" spans="1:18" s="22" customFormat="1" ht="30" customHeight="1" x14ac:dyDescent="0.2">
      <c r="A58" s="99" t="s">
        <v>747</v>
      </c>
      <c r="B58" s="100"/>
      <c r="C58" s="100"/>
      <c r="D58" s="100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</row>
    <row r="59" spans="1:18" s="22" customFormat="1" ht="30" customHeight="1" x14ac:dyDescent="0.2">
      <c r="A59" s="99" t="s">
        <v>1088</v>
      </c>
      <c r="B59" s="100"/>
      <c r="C59" s="100"/>
      <c r="D59" s="100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</row>
    <row r="60" spans="1:18" s="22" customFormat="1" ht="30" customHeight="1" x14ac:dyDescent="0.2">
      <c r="A60" s="99" t="s">
        <v>1089</v>
      </c>
      <c r="B60" s="100"/>
      <c r="C60" s="100"/>
      <c r="D60" s="100"/>
    </row>
    <row r="61" spans="1:18" s="22" customFormat="1" ht="30" customHeight="1" x14ac:dyDescent="0.2">
      <c r="A61" s="99" t="s">
        <v>1090</v>
      </c>
      <c r="B61" s="100"/>
      <c r="C61" s="100"/>
      <c r="D61" s="100"/>
    </row>
    <row r="62" spans="1:18" s="22" customFormat="1" ht="30" customHeight="1" x14ac:dyDescent="0.2">
      <c r="A62" s="99" t="s">
        <v>1091</v>
      </c>
      <c r="B62" s="100"/>
      <c r="C62" s="100"/>
      <c r="D62" s="100"/>
    </row>
    <row r="63" spans="1:18" s="22" customFormat="1" ht="30" customHeight="1" x14ac:dyDescent="0.2">
      <c r="A63" s="99" t="s">
        <v>1351</v>
      </c>
      <c r="B63" s="100"/>
      <c r="C63" s="100"/>
      <c r="D63" s="100"/>
    </row>
    <row r="64" spans="1:18" s="22" customFormat="1" ht="30" customHeight="1" x14ac:dyDescent="0.2">
      <c r="A64" s="99" t="s">
        <v>1352</v>
      </c>
      <c r="B64" s="100"/>
      <c r="C64" s="100"/>
      <c r="D64" s="100"/>
    </row>
    <row r="65" spans="1:18" s="22" customFormat="1" ht="34.5" customHeight="1" x14ac:dyDescent="0.2">
      <c r="A65" s="99" t="s">
        <v>132</v>
      </c>
      <c r="B65" s="100"/>
      <c r="C65" s="100"/>
      <c r="D65" s="100"/>
    </row>
    <row r="66" spans="1:18" s="22" customFormat="1" ht="32.25" customHeight="1" x14ac:dyDescent="0.2">
      <c r="A66" s="99" t="s">
        <v>1495</v>
      </c>
      <c r="B66" s="100"/>
      <c r="C66" s="100"/>
      <c r="D66" s="100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</row>
    <row r="67" spans="1:18" s="22" customFormat="1" ht="13.5" customHeight="1" x14ac:dyDescent="0.2">
      <c r="A67" s="125"/>
      <c r="B67" s="103"/>
      <c r="C67" s="103"/>
      <c r="D67" s="103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</row>
    <row r="68" spans="1:18" s="22" customFormat="1" ht="13.5" customHeight="1" x14ac:dyDescent="0.2">
      <c r="A68" s="125"/>
      <c r="B68" s="103"/>
      <c r="C68" s="103"/>
      <c r="D68" s="103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</row>
    <row r="69" spans="1:18" s="22" customFormat="1" ht="13.5" customHeight="1" x14ac:dyDescent="0.2">
      <c r="A69" s="125"/>
      <c r="B69" s="103"/>
      <c r="C69" s="103"/>
      <c r="D69" s="103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</row>
    <row r="71" spans="1:18" s="22" customFormat="1" ht="15" x14ac:dyDescent="0.2">
      <c r="A71" s="101" t="s">
        <v>1350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</row>
    <row r="72" spans="1:18" s="22" customFormat="1" ht="21.75" customHeight="1" x14ac:dyDescent="0.2">
      <c r="B72" s="22" t="s">
        <v>119</v>
      </c>
      <c r="C72" s="102" t="s">
        <v>1179</v>
      </c>
      <c r="I72" s="103"/>
      <c r="J72" s="103"/>
      <c r="K72" s="103"/>
      <c r="L72" s="103"/>
      <c r="M72" s="103"/>
      <c r="N72" s="103"/>
      <c r="O72" s="103"/>
      <c r="P72" s="103"/>
    </row>
    <row r="73" spans="1:18" s="22" customFormat="1" ht="22.5" customHeight="1" x14ac:dyDescent="0.25">
      <c r="A73" s="21" t="s">
        <v>235</v>
      </c>
      <c r="B73" s="98"/>
      <c r="C73" s="98"/>
      <c r="D73" s="98"/>
    </row>
    <row r="74" spans="1:18" s="22" customFormat="1" ht="15.75" x14ac:dyDescent="0.25">
      <c r="A74" s="21" t="s">
        <v>236</v>
      </c>
      <c r="B74" s="98"/>
      <c r="C74" s="98"/>
      <c r="D74" s="98"/>
    </row>
    <row r="75" spans="1:18" s="22" customFormat="1" ht="15.75" x14ac:dyDescent="0.25">
      <c r="A75" s="21" t="s">
        <v>1781</v>
      </c>
      <c r="B75" s="98"/>
      <c r="C75" s="98"/>
      <c r="D75" s="98"/>
    </row>
    <row r="76" spans="1:18" s="22" customFormat="1" ht="15.75" x14ac:dyDescent="0.25">
      <c r="A76" s="21" t="s">
        <v>1867</v>
      </c>
      <c r="B76" s="98"/>
      <c r="C76" s="98"/>
      <c r="D76" s="98"/>
    </row>
    <row r="77" spans="1:18" s="22" customFormat="1" ht="15" customHeight="1" x14ac:dyDescent="0.2"/>
    <row r="78" spans="1:18" s="22" customFormat="1" ht="51" customHeight="1" x14ac:dyDescent="0.2">
      <c r="A78" s="23" t="s">
        <v>854</v>
      </c>
      <c r="B78" s="23" t="s">
        <v>855</v>
      </c>
      <c r="C78" s="23" t="s">
        <v>856</v>
      </c>
      <c r="D78" s="23" t="s">
        <v>857</v>
      </c>
    </row>
    <row r="79" spans="1:18" s="22" customFormat="1" ht="30" customHeight="1" x14ac:dyDescent="0.2">
      <c r="A79" s="99" t="s">
        <v>1075</v>
      </c>
      <c r="B79" s="100"/>
      <c r="C79" s="100"/>
      <c r="D79" s="100"/>
    </row>
    <row r="80" spans="1:18" s="22" customFormat="1" ht="30" customHeight="1" x14ac:dyDescent="0.2">
      <c r="A80" s="99" t="s">
        <v>1076</v>
      </c>
      <c r="B80" s="100"/>
      <c r="C80" s="100"/>
      <c r="D80" s="100"/>
    </row>
    <row r="81" spans="1:18" s="22" customFormat="1" ht="34.5" customHeight="1" x14ac:dyDescent="0.2">
      <c r="A81" s="99" t="s">
        <v>1077</v>
      </c>
      <c r="B81" s="100"/>
      <c r="C81" s="100"/>
      <c r="D81" s="100"/>
    </row>
    <row r="82" spans="1:18" s="22" customFormat="1" ht="34.5" customHeight="1" x14ac:dyDescent="0.2">
      <c r="A82" s="99" t="s">
        <v>1078</v>
      </c>
      <c r="B82" s="100"/>
      <c r="C82" s="100"/>
      <c r="D82" s="100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</row>
    <row r="83" spans="1:18" s="22" customFormat="1" ht="30" customHeight="1" x14ac:dyDescent="0.2">
      <c r="A83" s="99" t="s">
        <v>237</v>
      </c>
      <c r="B83" s="100"/>
      <c r="C83" s="100"/>
      <c r="D83" s="100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</row>
    <row r="84" spans="1:18" s="22" customFormat="1" ht="30" customHeight="1" x14ac:dyDescent="0.2">
      <c r="A84" s="99" t="s">
        <v>1079</v>
      </c>
      <c r="B84" s="100"/>
      <c r="C84" s="100"/>
      <c r="D84" s="100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</row>
    <row r="85" spans="1:18" s="22" customFormat="1" ht="30" customHeight="1" x14ac:dyDescent="0.2">
      <c r="A85" s="99" t="s">
        <v>1080</v>
      </c>
      <c r="B85" s="100"/>
      <c r="C85" s="100"/>
      <c r="D85" s="100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</row>
    <row r="86" spans="1:18" s="22" customFormat="1" ht="30" customHeight="1" x14ac:dyDescent="0.2">
      <c r="A86" s="99" t="s">
        <v>787</v>
      </c>
      <c r="B86" s="100"/>
      <c r="C86" s="100"/>
      <c r="D86" s="100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</row>
    <row r="87" spans="1:18" s="22" customFormat="1" ht="30" customHeight="1" x14ac:dyDescent="0.2">
      <c r="A87" s="99" t="s">
        <v>1081</v>
      </c>
      <c r="B87" s="100"/>
      <c r="C87" s="100"/>
      <c r="D87" s="100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</row>
    <row r="88" spans="1:18" s="22" customFormat="1" ht="30" customHeight="1" x14ac:dyDescent="0.2">
      <c r="A88" s="99" t="s">
        <v>1514</v>
      </c>
      <c r="B88" s="100"/>
      <c r="C88" s="100"/>
      <c r="D88" s="100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</row>
    <row r="89" spans="1:18" s="22" customFormat="1" ht="30" customHeight="1" x14ac:dyDescent="0.2">
      <c r="A89" s="99" t="s">
        <v>1082</v>
      </c>
      <c r="B89" s="100"/>
      <c r="C89" s="100"/>
      <c r="D89" s="100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</row>
    <row r="90" spans="1:18" s="22" customFormat="1" ht="30" customHeight="1" x14ac:dyDescent="0.2">
      <c r="A90" s="99" t="s">
        <v>1083</v>
      </c>
      <c r="B90" s="100"/>
      <c r="C90" s="100"/>
      <c r="D90" s="100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</row>
    <row r="91" spans="1:18" s="22" customFormat="1" ht="30" customHeight="1" x14ac:dyDescent="0.2">
      <c r="A91" s="99" t="s">
        <v>1084</v>
      </c>
      <c r="B91" s="100"/>
      <c r="C91" s="100"/>
      <c r="D91" s="100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</row>
    <row r="92" spans="1:18" s="22" customFormat="1" ht="34.5" customHeight="1" x14ac:dyDescent="0.2">
      <c r="A92" s="99" t="s">
        <v>1087</v>
      </c>
      <c r="B92" s="100"/>
      <c r="C92" s="100"/>
      <c r="D92" s="100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</row>
    <row r="93" spans="1:18" s="22" customFormat="1" ht="30.75" customHeight="1" x14ac:dyDescent="0.2">
      <c r="A93" s="99" t="s">
        <v>746</v>
      </c>
      <c r="B93" s="100"/>
      <c r="C93" s="100"/>
      <c r="D93" s="100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</row>
    <row r="94" spans="1:18" s="22" customFormat="1" ht="30.75" customHeight="1" x14ac:dyDescent="0.2">
      <c r="A94" s="99" t="s">
        <v>747</v>
      </c>
      <c r="B94" s="100"/>
      <c r="C94" s="100"/>
      <c r="D94" s="100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</row>
    <row r="95" spans="1:18" s="22" customFormat="1" ht="30.75" customHeight="1" x14ac:dyDescent="0.2">
      <c r="A95" s="99" t="s">
        <v>1088</v>
      </c>
      <c r="B95" s="100"/>
      <c r="C95" s="100"/>
      <c r="D95" s="100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</row>
    <row r="96" spans="1:18" s="22" customFormat="1" ht="30.75" customHeight="1" x14ac:dyDescent="0.2">
      <c r="A96" s="99" t="s">
        <v>1089</v>
      </c>
      <c r="B96" s="100"/>
      <c r="C96" s="100"/>
      <c r="D96" s="100"/>
    </row>
    <row r="97" spans="1:18" s="22" customFormat="1" ht="30.75" customHeight="1" x14ac:dyDescent="0.2">
      <c r="A97" s="99" t="s">
        <v>1090</v>
      </c>
      <c r="B97" s="100"/>
      <c r="C97" s="100"/>
      <c r="D97" s="100"/>
    </row>
    <row r="98" spans="1:18" s="22" customFormat="1" ht="30.75" customHeight="1" x14ac:dyDescent="0.2">
      <c r="A98" s="99" t="s">
        <v>1091</v>
      </c>
      <c r="B98" s="100"/>
      <c r="C98" s="100"/>
      <c r="D98" s="100"/>
    </row>
    <row r="99" spans="1:18" s="22" customFormat="1" ht="30.75" customHeight="1" x14ac:dyDescent="0.2">
      <c r="A99" s="99" t="s">
        <v>1351</v>
      </c>
      <c r="B99" s="100"/>
      <c r="C99" s="100"/>
      <c r="D99" s="100"/>
    </row>
    <row r="100" spans="1:18" s="22" customFormat="1" ht="30.75" customHeight="1" x14ac:dyDescent="0.2">
      <c r="A100" s="99" t="s">
        <v>1352</v>
      </c>
      <c r="B100" s="100"/>
      <c r="C100" s="100"/>
      <c r="D100" s="100"/>
    </row>
    <row r="101" spans="1:18" s="22" customFormat="1" ht="34.5" customHeight="1" x14ac:dyDescent="0.2">
      <c r="A101" s="99" t="s">
        <v>132</v>
      </c>
      <c r="B101" s="100"/>
      <c r="C101" s="100"/>
      <c r="D101" s="100"/>
    </row>
    <row r="102" spans="1:18" s="22" customFormat="1" ht="30" customHeight="1" x14ac:dyDescent="0.2">
      <c r="A102" s="99" t="s">
        <v>1495</v>
      </c>
      <c r="B102" s="100"/>
      <c r="C102" s="100"/>
      <c r="D102" s="100"/>
    </row>
    <row r="103" spans="1:18" s="22" customFormat="1" ht="15.75" customHeight="1" x14ac:dyDescent="0.2">
      <c r="A103" s="125"/>
      <c r="B103" s="103"/>
      <c r="C103" s="103"/>
      <c r="D103" s="103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</row>
    <row r="104" spans="1:18" s="22" customFormat="1" ht="14.25" customHeight="1" x14ac:dyDescent="0.2"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</row>
    <row r="105" spans="1:18" s="22" customFormat="1" ht="15" x14ac:dyDescent="0.2">
      <c r="A105" s="101" t="s">
        <v>1350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</row>
    <row r="106" spans="1:18" s="22" customFormat="1" ht="15" x14ac:dyDescent="0.2">
      <c r="B106" s="22" t="s">
        <v>119</v>
      </c>
      <c r="C106" s="102" t="s">
        <v>1179</v>
      </c>
      <c r="I106" s="103"/>
      <c r="J106" s="103"/>
      <c r="K106" s="103"/>
      <c r="L106" s="103"/>
      <c r="M106" s="103"/>
      <c r="N106" s="103"/>
      <c r="O106" s="103"/>
      <c r="P106" s="103"/>
    </row>
    <row r="108" spans="1:18" s="22" customFormat="1" ht="22.5" customHeight="1" x14ac:dyDescent="0.25">
      <c r="A108" s="21" t="s">
        <v>235</v>
      </c>
      <c r="B108" s="98"/>
      <c r="C108" s="98"/>
      <c r="D108" s="98"/>
    </row>
    <row r="109" spans="1:18" s="22" customFormat="1" ht="15.75" x14ac:dyDescent="0.25">
      <c r="A109" s="21" t="s">
        <v>236</v>
      </c>
      <c r="B109" s="98"/>
      <c r="C109" s="98"/>
      <c r="D109" s="98"/>
    </row>
    <row r="110" spans="1:18" s="22" customFormat="1" ht="15.75" x14ac:dyDescent="0.25">
      <c r="A110" s="21" t="s">
        <v>1781</v>
      </c>
      <c r="B110" s="98"/>
      <c r="C110" s="98"/>
      <c r="D110" s="98"/>
    </row>
    <row r="111" spans="1:18" s="22" customFormat="1" ht="15.75" x14ac:dyDescent="0.25">
      <c r="A111" s="21" t="s">
        <v>1868</v>
      </c>
      <c r="B111" s="98"/>
      <c r="C111" s="98"/>
      <c r="D111" s="98"/>
    </row>
    <row r="112" spans="1:18" s="22" customFormat="1" ht="15" customHeight="1" x14ac:dyDescent="0.2"/>
    <row r="113" spans="1:18" s="22" customFormat="1" ht="51" customHeight="1" x14ac:dyDescent="0.2">
      <c r="A113" s="23" t="s">
        <v>854</v>
      </c>
      <c r="B113" s="23" t="s">
        <v>855</v>
      </c>
      <c r="C113" s="23" t="s">
        <v>856</v>
      </c>
      <c r="D113" s="23" t="s">
        <v>857</v>
      </c>
    </row>
    <row r="114" spans="1:18" s="22" customFormat="1" ht="30" customHeight="1" x14ac:dyDescent="0.2">
      <c r="A114" s="99" t="s">
        <v>1075</v>
      </c>
      <c r="B114" s="100"/>
      <c r="C114" s="100"/>
      <c r="D114" s="100"/>
    </row>
    <row r="115" spans="1:18" s="22" customFormat="1" ht="30" customHeight="1" x14ac:dyDescent="0.2">
      <c r="A115" s="99" t="s">
        <v>1076</v>
      </c>
      <c r="B115" s="100"/>
      <c r="C115" s="100"/>
      <c r="D115" s="100"/>
    </row>
    <row r="116" spans="1:18" s="22" customFormat="1" ht="34.5" customHeight="1" x14ac:dyDescent="0.2">
      <c r="A116" s="99" t="s">
        <v>1077</v>
      </c>
      <c r="B116" s="100"/>
      <c r="C116" s="100"/>
      <c r="D116" s="100"/>
    </row>
    <row r="117" spans="1:18" s="22" customFormat="1" ht="30" customHeight="1" x14ac:dyDescent="0.2">
      <c r="A117" s="99" t="s">
        <v>1078</v>
      </c>
      <c r="B117" s="100"/>
      <c r="C117" s="100"/>
      <c r="D117" s="100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</row>
    <row r="118" spans="1:18" s="22" customFormat="1" ht="30" customHeight="1" x14ac:dyDescent="0.2">
      <c r="A118" s="99" t="s">
        <v>237</v>
      </c>
      <c r="B118" s="100"/>
      <c r="C118" s="100"/>
      <c r="D118" s="100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</row>
    <row r="119" spans="1:18" s="22" customFormat="1" ht="30" customHeight="1" x14ac:dyDescent="0.2">
      <c r="A119" s="99" t="s">
        <v>1079</v>
      </c>
      <c r="B119" s="100"/>
      <c r="C119" s="100"/>
      <c r="D119" s="100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</row>
    <row r="120" spans="1:18" s="22" customFormat="1" ht="30" customHeight="1" x14ac:dyDescent="0.2">
      <c r="A120" s="99" t="s">
        <v>1080</v>
      </c>
      <c r="B120" s="100"/>
      <c r="C120" s="100"/>
      <c r="D120" s="100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</row>
    <row r="121" spans="1:18" s="22" customFormat="1" ht="30" customHeight="1" x14ac:dyDescent="0.2">
      <c r="A121" s="99" t="s">
        <v>787</v>
      </c>
      <c r="B121" s="100"/>
      <c r="C121" s="100"/>
      <c r="D121" s="100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</row>
    <row r="122" spans="1:18" s="22" customFormat="1" ht="30" customHeight="1" x14ac:dyDescent="0.2">
      <c r="A122" s="99" t="s">
        <v>1081</v>
      </c>
      <c r="B122" s="100"/>
      <c r="C122" s="100"/>
      <c r="D122" s="100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</row>
    <row r="123" spans="1:18" s="22" customFormat="1" ht="30" customHeight="1" x14ac:dyDescent="0.2">
      <c r="A123" s="99" t="s">
        <v>1514</v>
      </c>
      <c r="B123" s="100"/>
      <c r="C123" s="100"/>
      <c r="D123" s="100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</row>
    <row r="124" spans="1:18" s="22" customFormat="1" ht="30" customHeight="1" x14ac:dyDescent="0.2">
      <c r="A124" s="99" t="s">
        <v>1082</v>
      </c>
      <c r="B124" s="100"/>
      <c r="C124" s="100"/>
      <c r="D124" s="100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</row>
    <row r="125" spans="1:18" s="22" customFormat="1" ht="30" customHeight="1" x14ac:dyDescent="0.2">
      <c r="A125" s="99" t="s">
        <v>1083</v>
      </c>
      <c r="B125" s="100"/>
      <c r="C125" s="100"/>
      <c r="D125" s="100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</row>
    <row r="126" spans="1:18" s="22" customFormat="1" ht="30" customHeight="1" x14ac:dyDescent="0.2">
      <c r="A126" s="99" t="s">
        <v>1084</v>
      </c>
      <c r="B126" s="100"/>
      <c r="C126" s="100"/>
      <c r="D126" s="100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</row>
    <row r="127" spans="1:18" s="22" customFormat="1" ht="34.5" customHeight="1" x14ac:dyDescent="0.2">
      <c r="A127" s="99" t="s">
        <v>1087</v>
      </c>
      <c r="B127" s="100"/>
      <c r="C127" s="100"/>
      <c r="D127" s="100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</row>
    <row r="128" spans="1:18" s="22" customFormat="1" ht="30" customHeight="1" x14ac:dyDescent="0.2">
      <c r="A128" s="99" t="s">
        <v>746</v>
      </c>
      <c r="B128" s="100"/>
      <c r="C128" s="100"/>
      <c r="D128" s="100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</row>
    <row r="129" spans="1:18" s="22" customFormat="1" ht="30" customHeight="1" x14ac:dyDescent="0.2">
      <c r="A129" s="99" t="s">
        <v>747</v>
      </c>
      <c r="B129" s="100"/>
      <c r="C129" s="100"/>
      <c r="D129" s="100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</row>
    <row r="130" spans="1:18" s="22" customFormat="1" ht="30" customHeight="1" x14ac:dyDescent="0.2">
      <c r="A130" s="99" t="s">
        <v>1088</v>
      </c>
      <c r="B130" s="100"/>
      <c r="C130" s="100"/>
      <c r="D130" s="100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</row>
    <row r="131" spans="1:18" s="22" customFormat="1" ht="30" customHeight="1" x14ac:dyDescent="0.2">
      <c r="A131" s="99" t="s">
        <v>1089</v>
      </c>
      <c r="B131" s="100"/>
      <c r="C131" s="100"/>
      <c r="D131" s="100"/>
    </row>
    <row r="132" spans="1:18" s="22" customFormat="1" ht="30" customHeight="1" x14ac:dyDescent="0.2">
      <c r="A132" s="99" t="s">
        <v>1090</v>
      </c>
      <c r="B132" s="100"/>
      <c r="C132" s="100"/>
      <c r="D132" s="100"/>
    </row>
    <row r="133" spans="1:18" s="22" customFormat="1" ht="30" customHeight="1" x14ac:dyDescent="0.2">
      <c r="A133" s="99" t="s">
        <v>1091</v>
      </c>
      <c r="B133" s="100"/>
      <c r="C133" s="100"/>
      <c r="D133" s="100"/>
    </row>
    <row r="134" spans="1:18" s="22" customFormat="1" ht="30" customHeight="1" x14ac:dyDescent="0.2">
      <c r="A134" s="99" t="s">
        <v>1351</v>
      </c>
      <c r="B134" s="100"/>
      <c r="C134" s="100"/>
      <c r="D134" s="100"/>
    </row>
    <row r="135" spans="1:18" s="22" customFormat="1" ht="30" customHeight="1" x14ac:dyDescent="0.2">
      <c r="A135" s="99" t="s">
        <v>1352</v>
      </c>
      <c r="B135" s="100"/>
      <c r="C135" s="100"/>
      <c r="D135" s="100"/>
    </row>
    <row r="136" spans="1:18" s="22" customFormat="1" ht="30" customHeight="1" x14ac:dyDescent="0.2">
      <c r="A136" s="99" t="s">
        <v>132</v>
      </c>
      <c r="B136" s="100"/>
      <c r="C136" s="100"/>
      <c r="D136" s="100"/>
    </row>
    <row r="137" spans="1:18" s="22" customFormat="1" ht="30" customHeight="1" x14ac:dyDescent="0.2">
      <c r="A137" s="99" t="s">
        <v>1495</v>
      </c>
      <c r="B137" s="100"/>
      <c r="C137" s="100"/>
      <c r="D137" s="100"/>
    </row>
    <row r="138" spans="1:18" s="22" customFormat="1" ht="14.25" customHeight="1" x14ac:dyDescent="0.2">
      <c r="A138" s="125"/>
      <c r="B138" s="103"/>
      <c r="C138" s="103"/>
      <c r="D138" s="103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</row>
    <row r="139" spans="1:18" s="22" customFormat="1" ht="14.25" customHeight="1" x14ac:dyDescent="0.2"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</row>
    <row r="140" spans="1:18" s="22" customFormat="1" ht="15" x14ac:dyDescent="0.2">
      <c r="A140" s="101" t="s">
        <v>1350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</row>
    <row r="141" spans="1:18" s="22" customFormat="1" ht="15" x14ac:dyDescent="0.2">
      <c r="B141" s="22" t="s">
        <v>119</v>
      </c>
      <c r="C141" s="102" t="s">
        <v>1179</v>
      </c>
      <c r="I141" s="103"/>
      <c r="J141" s="103"/>
      <c r="K141" s="103"/>
      <c r="L141" s="103"/>
      <c r="M141" s="103"/>
      <c r="N141" s="103"/>
      <c r="O141" s="103"/>
      <c r="P141" s="103"/>
    </row>
    <row r="143" spans="1:18" s="22" customFormat="1" ht="22.5" customHeight="1" x14ac:dyDescent="0.25">
      <c r="A143" s="21" t="s">
        <v>235</v>
      </c>
      <c r="B143" s="98"/>
      <c r="C143" s="98"/>
      <c r="D143" s="98"/>
    </row>
    <row r="144" spans="1:18" s="22" customFormat="1" ht="15.75" x14ac:dyDescent="0.25">
      <c r="A144" s="21" t="s">
        <v>236</v>
      </c>
      <c r="B144" s="98"/>
      <c r="C144" s="98"/>
      <c r="D144" s="98"/>
    </row>
    <row r="145" spans="1:18" s="22" customFormat="1" ht="15.75" x14ac:dyDescent="0.25">
      <c r="A145" s="21" t="s">
        <v>1781</v>
      </c>
      <c r="B145" s="98"/>
      <c r="C145" s="98"/>
      <c r="D145" s="98"/>
    </row>
    <row r="146" spans="1:18" s="22" customFormat="1" ht="15.75" x14ac:dyDescent="0.25">
      <c r="A146" s="21" t="s">
        <v>1869</v>
      </c>
      <c r="B146" s="98"/>
      <c r="C146" s="98"/>
      <c r="D146" s="98"/>
    </row>
    <row r="147" spans="1:18" s="22" customFormat="1" ht="15" customHeight="1" x14ac:dyDescent="0.2"/>
    <row r="148" spans="1:18" s="22" customFormat="1" ht="51" customHeight="1" x14ac:dyDescent="0.2">
      <c r="A148" s="23" t="s">
        <v>854</v>
      </c>
      <c r="B148" s="23" t="s">
        <v>855</v>
      </c>
      <c r="C148" s="23" t="s">
        <v>856</v>
      </c>
      <c r="D148" s="23" t="s">
        <v>857</v>
      </c>
    </row>
    <row r="149" spans="1:18" s="22" customFormat="1" ht="30" customHeight="1" x14ac:dyDescent="0.2">
      <c r="A149" s="99" t="s">
        <v>1075</v>
      </c>
      <c r="B149" s="100"/>
      <c r="C149" s="100"/>
      <c r="D149" s="100"/>
    </row>
    <row r="150" spans="1:18" s="22" customFormat="1" ht="30" customHeight="1" x14ac:dyDescent="0.2">
      <c r="A150" s="99" t="s">
        <v>1076</v>
      </c>
      <c r="B150" s="100"/>
      <c r="C150" s="100"/>
      <c r="D150" s="100"/>
    </row>
    <row r="151" spans="1:18" s="22" customFormat="1" ht="34.5" customHeight="1" x14ac:dyDescent="0.2">
      <c r="A151" s="99" t="s">
        <v>1077</v>
      </c>
      <c r="B151" s="100"/>
      <c r="C151" s="100"/>
      <c r="D151" s="100"/>
    </row>
    <row r="152" spans="1:18" s="22" customFormat="1" ht="30" customHeight="1" x14ac:dyDescent="0.2">
      <c r="A152" s="99" t="s">
        <v>1078</v>
      </c>
      <c r="B152" s="100"/>
      <c r="C152" s="100"/>
      <c r="D152" s="100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</row>
    <row r="153" spans="1:18" s="22" customFormat="1" ht="30" customHeight="1" x14ac:dyDescent="0.2">
      <c r="A153" s="99" t="s">
        <v>237</v>
      </c>
      <c r="B153" s="100"/>
      <c r="C153" s="100"/>
      <c r="D153" s="100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</row>
    <row r="154" spans="1:18" s="22" customFormat="1" ht="30" customHeight="1" x14ac:dyDescent="0.2">
      <c r="A154" s="99" t="s">
        <v>1079</v>
      </c>
      <c r="B154" s="100"/>
      <c r="C154" s="100"/>
      <c r="D154" s="100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</row>
    <row r="155" spans="1:18" s="22" customFormat="1" ht="30" customHeight="1" x14ac:dyDescent="0.2">
      <c r="A155" s="99" t="s">
        <v>1080</v>
      </c>
      <c r="B155" s="100"/>
      <c r="C155" s="100"/>
      <c r="D155" s="100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</row>
    <row r="156" spans="1:18" s="22" customFormat="1" ht="30" customHeight="1" x14ac:dyDescent="0.2">
      <c r="A156" s="99" t="s">
        <v>787</v>
      </c>
      <c r="B156" s="100"/>
      <c r="C156" s="100"/>
      <c r="D156" s="100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</row>
    <row r="157" spans="1:18" s="22" customFormat="1" ht="30" customHeight="1" x14ac:dyDescent="0.2">
      <c r="A157" s="99" t="s">
        <v>1081</v>
      </c>
      <c r="B157" s="100"/>
      <c r="C157" s="100"/>
      <c r="D157" s="100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</row>
    <row r="158" spans="1:18" s="22" customFormat="1" ht="30" customHeight="1" x14ac:dyDescent="0.2">
      <c r="A158" s="99" t="s">
        <v>1514</v>
      </c>
      <c r="B158" s="100"/>
      <c r="C158" s="100"/>
      <c r="D158" s="100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</row>
    <row r="159" spans="1:18" s="22" customFormat="1" ht="30" customHeight="1" x14ac:dyDescent="0.2">
      <c r="A159" s="99" t="s">
        <v>1082</v>
      </c>
      <c r="B159" s="100"/>
      <c r="C159" s="100"/>
      <c r="D159" s="100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</row>
    <row r="160" spans="1:18" s="22" customFormat="1" ht="30" customHeight="1" x14ac:dyDescent="0.2">
      <c r="A160" s="99" t="s">
        <v>1083</v>
      </c>
      <c r="B160" s="100"/>
      <c r="C160" s="100"/>
      <c r="D160" s="100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</row>
    <row r="161" spans="1:18" s="22" customFormat="1" ht="30" customHeight="1" x14ac:dyDescent="0.2">
      <c r="A161" s="99" t="s">
        <v>1084</v>
      </c>
      <c r="B161" s="100"/>
      <c r="C161" s="100"/>
      <c r="D161" s="100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</row>
    <row r="162" spans="1:18" s="22" customFormat="1" ht="34.5" customHeight="1" x14ac:dyDescent="0.2">
      <c r="A162" s="99" t="s">
        <v>1087</v>
      </c>
      <c r="B162" s="100"/>
      <c r="C162" s="100"/>
      <c r="D162" s="100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</row>
    <row r="163" spans="1:18" s="22" customFormat="1" ht="30" customHeight="1" x14ac:dyDescent="0.2">
      <c r="A163" s="99" t="s">
        <v>746</v>
      </c>
      <c r="B163" s="100"/>
      <c r="C163" s="100"/>
      <c r="D163" s="100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</row>
    <row r="164" spans="1:18" s="22" customFormat="1" ht="30" customHeight="1" x14ac:dyDescent="0.2">
      <c r="A164" s="99" t="s">
        <v>747</v>
      </c>
      <c r="B164" s="100"/>
      <c r="C164" s="100"/>
      <c r="D164" s="100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</row>
    <row r="165" spans="1:18" s="22" customFormat="1" ht="30" customHeight="1" x14ac:dyDescent="0.2">
      <c r="A165" s="99" t="s">
        <v>1088</v>
      </c>
      <c r="B165" s="100"/>
      <c r="C165" s="100"/>
      <c r="D165" s="100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</row>
    <row r="166" spans="1:18" s="22" customFormat="1" ht="30" customHeight="1" x14ac:dyDescent="0.2">
      <c r="A166" s="99" t="s">
        <v>1089</v>
      </c>
      <c r="B166" s="100"/>
      <c r="C166" s="100"/>
      <c r="D166" s="100"/>
    </row>
    <row r="167" spans="1:18" s="22" customFormat="1" ht="30" customHeight="1" x14ac:dyDescent="0.2">
      <c r="A167" s="99" t="s">
        <v>1090</v>
      </c>
      <c r="B167" s="100"/>
      <c r="C167" s="100"/>
      <c r="D167" s="100"/>
    </row>
    <row r="168" spans="1:18" s="22" customFormat="1" ht="30" customHeight="1" x14ac:dyDescent="0.2">
      <c r="A168" s="99" t="s">
        <v>1091</v>
      </c>
      <c r="B168" s="100"/>
      <c r="C168" s="100"/>
      <c r="D168" s="100"/>
    </row>
    <row r="169" spans="1:18" s="22" customFormat="1" ht="30" customHeight="1" x14ac:dyDescent="0.2">
      <c r="A169" s="99" t="s">
        <v>1351</v>
      </c>
      <c r="B169" s="100"/>
      <c r="C169" s="100"/>
      <c r="D169" s="100"/>
    </row>
    <row r="170" spans="1:18" s="22" customFormat="1" ht="30" customHeight="1" x14ac:dyDescent="0.2">
      <c r="A170" s="99" t="s">
        <v>1352</v>
      </c>
      <c r="B170" s="100"/>
      <c r="C170" s="100"/>
      <c r="D170" s="100"/>
    </row>
    <row r="171" spans="1:18" s="22" customFormat="1" ht="30" customHeight="1" x14ac:dyDescent="0.2">
      <c r="A171" s="99" t="s">
        <v>132</v>
      </c>
      <c r="B171" s="100"/>
      <c r="C171" s="100"/>
      <c r="D171" s="100"/>
    </row>
    <row r="172" spans="1:18" s="22" customFormat="1" ht="30" customHeight="1" x14ac:dyDescent="0.2">
      <c r="A172" s="99" t="s">
        <v>1495</v>
      </c>
      <c r="B172" s="100"/>
      <c r="C172" s="100"/>
      <c r="D172" s="100"/>
    </row>
    <row r="173" spans="1:18" s="22" customFormat="1" ht="18" customHeight="1" x14ac:dyDescent="0.2">
      <c r="A173" s="125"/>
      <c r="B173" s="103"/>
      <c r="C173" s="103"/>
      <c r="D173" s="103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</row>
    <row r="174" spans="1:18" s="22" customFormat="1" ht="14.25" customHeight="1" x14ac:dyDescent="0.2"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</row>
    <row r="175" spans="1:18" s="22" customFormat="1" ht="15" x14ac:dyDescent="0.2">
      <c r="A175" s="101" t="s">
        <v>1350</v>
      </c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</row>
    <row r="176" spans="1:18" s="22" customFormat="1" ht="15" x14ac:dyDescent="0.2">
      <c r="B176" s="22" t="s">
        <v>119</v>
      </c>
      <c r="C176" s="102" t="s">
        <v>1179</v>
      </c>
      <c r="I176" s="103"/>
      <c r="J176" s="103"/>
      <c r="K176" s="103"/>
      <c r="L176" s="103"/>
      <c r="M176" s="103"/>
      <c r="N176" s="103"/>
      <c r="O176" s="103"/>
      <c r="P176" s="103"/>
    </row>
  </sheetData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3" firstPageNumber="54" orientation="portrait" useFirstPageNumber="1" r:id="rId1"/>
  <headerFooter alignWithMargins="0">
    <oddHeader>&amp;C&amp;P</oddHeader>
  </headerFooter>
  <rowBreaks count="4" manualBreakCount="4">
    <brk id="36" max="16383" man="1"/>
    <brk id="72" max="16383" man="1"/>
    <brk id="107" max="3" man="1"/>
    <brk id="142" max="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DFBE-63EC-449B-98BC-A9F1C18BAF46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3354D-C6B3-48A5-99F7-34B14E17341A}">
  <sheetPr>
    <tabColor indexed="10"/>
  </sheetPr>
  <dimension ref="A1:M38"/>
  <sheetViews>
    <sheetView view="pageBreakPreview" zoomScaleNormal="100" workbookViewId="0">
      <selection activeCell="K23" sqref="K23"/>
    </sheetView>
  </sheetViews>
  <sheetFormatPr defaultRowHeight="12.75" x14ac:dyDescent="0.2"/>
  <cols>
    <col min="1" max="1" width="21.85546875" customWidth="1"/>
    <col min="2" max="2" width="11.5703125" customWidth="1"/>
    <col min="3" max="3" width="5.7109375" customWidth="1"/>
    <col min="4" max="4" width="3.42578125" customWidth="1"/>
    <col min="5" max="5" width="5.140625" customWidth="1"/>
    <col min="6" max="6" width="5.28515625" customWidth="1"/>
    <col min="7" max="7" width="4" customWidth="1"/>
    <col min="8" max="8" width="4.42578125" customWidth="1"/>
    <col min="9" max="9" width="2.5703125" customWidth="1"/>
    <col min="11" max="11" width="9.28515625" customWidth="1"/>
    <col min="12" max="12" width="25.5703125" customWidth="1"/>
    <col min="13" max="13" width="9.7109375" customWidth="1"/>
  </cols>
  <sheetData>
    <row r="1" spans="1:13" ht="13.5" thickBot="1" x14ac:dyDescent="0.25">
      <c r="A1" s="172"/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ht="21" customHeight="1" thickBot="1" x14ac:dyDescent="0.25">
      <c r="A2" s="213" t="s">
        <v>1298</v>
      </c>
      <c r="B2" s="214"/>
      <c r="C2" s="214"/>
      <c r="D2" s="214"/>
      <c r="E2" s="215"/>
      <c r="F2" s="215"/>
      <c r="G2" s="215"/>
      <c r="H2" s="215"/>
      <c r="I2" s="215"/>
      <c r="J2" s="215"/>
      <c r="K2" s="215"/>
      <c r="L2" s="215"/>
      <c r="M2" s="216"/>
    </row>
    <row r="3" spans="1:13" x14ac:dyDescent="0.2">
      <c r="A3" s="205"/>
      <c r="B3" s="206"/>
      <c r="C3" s="206"/>
      <c r="D3" s="206"/>
      <c r="E3" s="172"/>
      <c r="F3" s="172"/>
      <c r="G3" s="172"/>
      <c r="H3" s="172"/>
      <c r="I3" s="172"/>
      <c r="J3" s="172"/>
      <c r="K3" s="172"/>
      <c r="L3" s="172"/>
      <c r="M3" s="172"/>
    </row>
    <row r="4" spans="1:13" x14ac:dyDescent="0.2">
      <c r="A4" s="205"/>
      <c r="B4" s="206"/>
      <c r="C4" s="206"/>
      <c r="D4" s="206"/>
      <c r="E4" s="172"/>
      <c r="F4" s="172"/>
      <c r="G4" s="172"/>
      <c r="H4" s="172"/>
      <c r="I4" s="172"/>
      <c r="J4" s="172"/>
      <c r="K4" s="172"/>
      <c r="L4" s="172"/>
      <c r="M4" s="172"/>
    </row>
    <row r="5" spans="1:13" ht="24.95" customHeight="1" x14ac:dyDescent="0.2">
      <c r="A5" s="205"/>
      <c r="B5" s="206"/>
      <c r="C5" s="206"/>
      <c r="D5" s="206"/>
      <c r="E5" s="172"/>
      <c r="F5" s="172"/>
      <c r="G5" s="172"/>
      <c r="H5" s="172"/>
      <c r="I5" s="172"/>
      <c r="J5" s="172"/>
      <c r="K5" s="172"/>
      <c r="L5" s="172"/>
      <c r="M5" s="172"/>
    </row>
    <row r="6" spans="1:13" ht="24.95" customHeight="1" x14ac:dyDescent="0.2">
      <c r="A6" s="207" t="s">
        <v>764</v>
      </c>
      <c r="B6" s="206"/>
      <c r="C6" s="206"/>
      <c r="D6" s="206"/>
      <c r="E6" s="172"/>
      <c r="F6" s="172"/>
      <c r="G6" s="172"/>
      <c r="H6" s="172"/>
      <c r="I6" s="172"/>
      <c r="J6" s="172"/>
      <c r="K6" s="209"/>
      <c r="L6" s="209"/>
      <c r="M6" s="207" t="s">
        <v>727</v>
      </c>
    </row>
    <row r="7" spans="1:13" ht="24.95" customHeight="1" x14ac:dyDescent="0.2">
      <c r="A7" s="205"/>
      <c r="B7" s="206"/>
      <c r="C7" s="206"/>
      <c r="D7" s="206"/>
      <c r="E7" s="172"/>
      <c r="F7" s="172"/>
      <c r="G7" s="172"/>
      <c r="H7" s="172"/>
      <c r="I7" s="172"/>
      <c r="J7" s="172"/>
      <c r="K7" s="172"/>
      <c r="L7" s="172"/>
      <c r="M7" s="207"/>
    </row>
    <row r="8" spans="1:13" ht="24.95" customHeight="1" x14ac:dyDescent="0.2">
      <c r="A8" s="207" t="s">
        <v>749</v>
      </c>
      <c r="B8" s="207"/>
      <c r="C8" s="208"/>
      <c r="D8" s="208"/>
      <c r="E8" s="209"/>
      <c r="F8" s="209"/>
      <c r="G8" s="209"/>
      <c r="H8" s="209"/>
      <c r="I8" s="209"/>
      <c r="J8" s="209"/>
      <c r="K8" s="209"/>
      <c r="L8" s="209"/>
      <c r="M8" s="207"/>
    </row>
    <row r="9" spans="1:13" ht="24.95" customHeight="1" x14ac:dyDescent="0.2">
      <c r="A9" s="205"/>
      <c r="B9" s="206"/>
      <c r="C9" s="206"/>
      <c r="D9" s="206"/>
      <c r="E9" s="172"/>
      <c r="F9" s="172"/>
      <c r="G9" s="172"/>
      <c r="H9" s="172"/>
      <c r="I9" s="172"/>
      <c r="J9" s="172"/>
      <c r="K9" s="172"/>
      <c r="L9" s="172"/>
      <c r="M9" s="207"/>
    </row>
    <row r="10" spans="1:13" ht="24.95" customHeight="1" x14ac:dyDescent="0.2">
      <c r="A10" s="207" t="s">
        <v>728</v>
      </c>
      <c r="B10" s="207"/>
      <c r="C10" s="207"/>
      <c r="D10" s="207"/>
      <c r="E10" s="207"/>
      <c r="F10" s="207"/>
      <c r="G10" s="207"/>
      <c r="H10" s="207"/>
      <c r="I10" s="207"/>
      <c r="J10" s="209"/>
      <c r="K10" s="209"/>
      <c r="L10" s="209"/>
      <c r="M10" s="207"/>
    </row>
    <row r="11" spans="1:13" ht="24.95" customHeight="1" x14ac:dyDescent="0.2">
      <c r="A11" s="205"/>
      <c r="B11" s="206"/>
      <c r="C11" s="206"/>
      <c r="D11" s="206"/>
      <c r="E11" s="172"/>
      <c r="F11" s="172"/>
      <c r="G11" s="172"/>
      <c r="H11" s="172"/>
      <c r="I11" s="172"/>
      <c r="J11" s="172"/>
      <c r="K11" s="172"/>
      <c r="L11" s="172"/>
      <c r="M11" s="207"/>
    </row>
    <row r="12" spans="1:13" ht="24.95" customHeight="1" x14ac:dyDescent="0.2">
      <c r="A12" s="207" t="s">
        <v>729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9"/>
      <c r="M12" s="207" t="s">
        <v>224</v>
      </c>
    </row>
    <row r="13" spans="1:13" ht="24.95" customHeight="1" x14ac:dyDescent="0.2">
      <c r="A13" s="205"/>
      <c r="B13" s="206"/>
      <c r="C13" s="206"/>
      <c r="D13" s="206"/>
      <c r="E13" s="172"/>
      <c r="F13" s="172"/>
      <c r="G13" s="172"/>
      <c r="H13" s="172"/>
      <c r="I13" s="172"/>
      <c r="J13" s="172"/>
      <c r="K13" s="172"/>
      <c r="L13" s="172"/>
      <c r="M13" s="207"/>
    </row>
    <row r="14" spans="1:13" ht="24.95" customHeight="1" x14ac:dyDescent="0.2">
      <c r="A14" s="207" t="s">
        <v>750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9"/>
      <c r="L14" s="209"/>
      <c r="M14" s="207" t="s">
        <v>224</v>
      </c>
    </row>
    <row r="15" spans="1:13" ht="24.95" customHeight="1" x14ac:dyDescent="0.2">
      <c r="A15" s="205"/>
      <c r="B15" s="206"/>
      <c r="C15" s="206"/>
      <c r="D15" s="206"/>
      <c r="E15" s="172"/>
      <c r="F15" s="172"/>
      <c r="G15" s="172"/>
      <c r="H15" s="172"/>
      <c r="I15" s="172"/>
      <c r="J15" s="172"/>
      <c r="K15" s="172"/>
      <c r="L15" s="172"/>
      <c r="M15" s="207"/>
    </row>
    <row r="16" spans="1:13" ht="24.95" customHeight="1" x14ac:dyDescent="0.2">
      <c r="A16" s="207" t="s">
        <v>759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9"/>
      <c r="M16" s="207" t="s">
        <v>224</v>
      </c>
    </row>
    <row r="17" spans="1:13" ht="24.95" customHeight="1" x14ac:dyDescent="0.2">
      <c r="A17" s="172"/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</row>
    <row r="18" spans="1:13" ht="24.95" customHeight="1" x14ac:dyDescent="0.2">
      <c r="A18" s="207" t="s">
        <v>760</v>
      </c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9"/>
      <c r="M18" s="207" t="s">
        <v>224</v>
      </c>
    </row>
    <row r="19" spans="1:13" ht="24.95" customHeight="1" x14ac:dyDescent="0.2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</row>
    <row r="20" spans="1:13" ht="24.95" customHeight="1" x14ac:dyDescent="0.2">
      <c r="A20" s="207" t="s">
        <v>761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</row>
    <row r="21" spans="1:13" ht="24.95" customHeight="1" x14ac:dyDescent="0.2">
      <c r="A21" s="172"/>
      <c r="B21" s="172" t="s">
        <v>762</v>
      </c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</row>
    <row r="22" spans="1:13" ht="24.95" customHeight="1" x14ac:dyDescent="0.2">
      <c r="A22" s="217"/>
      <c r="B22" s="172" t="s">
        <v>762</v>
      </c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207"/>
    </row>
    <row r="23" spans="1:13" ht="24.95" customHeight="1" x14ac:dyDescent="0.2">
      <c r="A23" s="172"/>
      <c r="B23" s="172" t="s">
        <v>762</v>
      </c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</row>
    <row r="24" spans="1:13" ht="24.95" customHeight="1" x14ac:dyDescent="0.2">
      <c r="A24" s="172"/>
      <c r="B24" s="172" t="s">
        <v>763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</row>
    <row r="25" spans="1:13" ht="24.95" customHeight="1" x14ac:dyDescent="0.2">
      <c r="A25" s="172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</row>
    <row r="26" spans="1:13" ht="24.95" customHeight="1" x14ac:dyDescent="0.2">
      <c r="A26" s="225" t="s">
        <v>769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07"/>
    </row>
    <row r="27" spans="1:13" ht="24.95" customHeight="1" x14ac:dyDescent="0.2">
      <c r="A27" s="172"/>
      <c r="B27" s="217" t="s">
        <v>765</v>
      </c>
      <c r="C27" s="172"/>
      <c r="D27" s="172"/>
      <c r="E27" s="172"/>
      <c r="F27" s="172"/>
      <c r="G27" s="172"/>
      <c r="H27" s="172"/>
      <c r="I27" s="172"/>
      <c r="J27" s="172"/>
      <c r="K27" s="172"/>
      <c r="L27" s="209"/>
      <c r="M27" s="207" t="s">
        <v>1399</v>
      </c>
    </row>
    <row r="28" spans="1:13" ht="24.95" customHeight="1" x14ac:dyDescent="0.2">
      <c r="A28" s="217"/>
      <c r="B28" s="217" t="s">
        <v>766</v>
      </c>
      <c r="C28" s="172"/>
      <c r="D28" s="172"/>
      <c r="E28" s="172"/>
      <c r="F28" s="172"/>
      <c r="G28" s="172"/>
      <c r="H28" s="172"/>
      <c r="I28" s="172"/>
      <c r="J28" s="172"/>
      <c r="K28" s="172"/>
      <c r="L28" s="209"/>
      <c r="M28" s="207" t="s">
        <v>1399</v>
      </c>
    </row>
    <row r="29" spans="1:13" ht="24.95" customHeight="1" x14ac:dyDescent="0.2">
      <c r="A29" s="172"/>
      <c r="B29" s="217" t="s">
        <v>767</v>
      </c>
      <c r="C29" s="172"/>
      <c r="D29" s="172"/>
      <c r="E29" s="172"/>
      <c r="F29" s="172"/>
      <c r="G29" s="172"/>
      <c r="H29" s="172"/>
      <c r="I29" s="172"/>
      <c r="J29" s="172"/>
      <c r="K29" s="172"/>
      <c r="L29" s="209"/>
      <c r="M29" s="207" t="s">
        <v>1399</v>
      </c>
    </row>
    <row r="30" spans="1:13" ht="24.95" customHeight="1" x14ac:dyDescent="0.2">
      <c r="A30" s="217"/>
      <c r="B30" s="217" t="s">
        <v>768</v>
      </c>
      <c r="C30" s="172"/>
      <c r="D30" s="172"/>
      <c r="E30" s="172"/>
      <c r="F30" s="172"/>
      <c r="G30" s="172"/>
      <c r="H30" s="172"/>
      <c r="I30" s="172"/>
      <c r="J30" s="172"/>
      <c r="K30" s="172"/>
      <c r="L30" s="209"/>
      <c r="M30" s="207" t="s">
        <v>1399</v>
      </c>
    </row>
    <row r="31" spans="1:13" ht="24.95" customHeight="1" x14ac:dyDescent="0.2">
      <c r="A31" s="172"/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</row>
    <row r="32" spans="1:13" ht="24.95" customHeight="1" x14ac:dyDescent="0.2">
      <c r="A32" s="225" t="s">
        <v>751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09"/>
      <c r="L32" s="209"/>
      <c r="M32" s="207" t="s">
        <v>224</v>
      </c>
    </row>
    <row r="33" spans="1:13" ht="24.95" customHeight="1" x14ac:dyDescent="0.2">
      <c r="A33" s="205"/>
      <c r="B33" s="206"/>
      <c r="C33" s="206"/>
      <c r="D33" s="206"/>
      <c r="E33" s="172"/>
      <c r="F33" s="172"/>
      <c r="G33" s="172"/>
      <c r="H33" s="172"/>
      <c r="I33" s="172"/>
      <c r="J33" s="172"/>
      <c r="K33" s="172"/>
      <c r="L33" s="172"/>
      <c r="M33" s="207"/>
    </row>
    <row r="34" spans="1:13" ht="24.95" customHeight="1" x14ac:dyDescent="0.2">
      <c r="A34" s="225" t="s">
        <v>770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07"/>
    </row>
    <row r="35" spans="1:13" ht="24.95" customHeight="1" x14ac:dyDescent="0.2">
      <c r="A35" s="172"/>
      <c r="B35" s="172" t="s">
        <v>771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</row>
    <row r="36" spans="1:13" ht="24.95" customHeight="1" x14ac:dyDescent="0.2">
      <c r="A36" s="172"/>
      <c r="B36" s="172" t="s">
        <v>771</v>
      </c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</row>
    <row r="37" spans="1:13" ht="24.95" customHeight="1" x14ac:dyDescent="0.2">
      <c r="A37" s="172"/>
      <c r="B37" s="172" t="s">
        <v>771</v>
      </c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</row>
    <row r="38" spans="1:13" ht="24.95" customHeight="1" x14ac:dyDescent="0.2">
      <c r="A38" s="172"/>
      <c r="B38" s="172" t="s">
        <v>772</v>
      </c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</row>
  </sheetData>
  <mergeCells count="3">
    <mergeCell ref="A26:L26"/>
    <mergeCell ref="A32:J32"/>
    <mergeCell ref="A34:L34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80" firstPageNumber="4" orientation="portrait" useFirstPageNumber="1" r:id="rId1"/>
  <headerFooter alignWithMargins="0"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0B62-62A9-440F-9ACC-284B251DBA24}">
  <sheetPr>
    <tabColor indexed="10"/>
    <pageSetUpPr fitToPage="1"/>
  </sheetPr>
  <dimension ref="A1:M55"/>
  <sheetViews>
    <sheetView view="pageBreakPreview" zoomScaleNormal="100" workbookViewId="0">
      <selection sqref="A1:K55"/>
    </sheetView>
  </sheetViews>
  <sheetFormatPr defaultRowHeight="12.75" x14ac:dyDescent="0.2"/>
  <cols>
    <col min="5" max="5" width="13.7109375" customWidth="1"/>
    <col min="6" max="6" width="4.28515625" customWidth="1"/>
    <col min="8" max="8" width="12.85546875" customWidth="1"/>
    <col min="9" max="9" width="14.28515625" customWidth="1"/>
    <col min="11" max="11" width="13.28515625" customWidth="1"/>
    <col min="12" max="12" width="9.140625" hidden="1" customWidth="1"/>
  </cols>
  <sheetData>
    <row r="1" spans="1:13" ht="13.5" thickBot="1" x14ac:dyDescent="0.25">
      <c r="A1" s="172"/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3" ht="18.75" thickBot="1" x14ac:dyDescent="0.25">
      <c r="A2" s="230" t="s">
        <v>1782</v>
      </c>
      <c r="B2" s="231"/>
      <c r="C2" s="231"/>
      <c r="D2" s="231"/>
      <c r="E2" s="231"/>
      <c r="F2" s="231"/>
      <c r="G2" s="231"/>
      <c r="H2" s="231"/>
      <c r="I2" s="231"/>
      <c r="J2" s="231"/>
      <c r="K2" s="232"/>
      <c r="L2" s="105"/>
      <c r="M2" s="105"/>
    </row>
    <row r="3" spans="1:13" x14ac:dyDescent="0.2">
      <c r="A3" s="205"/>
      <c r="B3" s="206"/>
      <c r="C3" s="206"/>
      <c r="D3" s="206"/>
      <c r="E3" s="172"/>
      <c r="F3" s="172"/>
      <c r="G3" s="172"/>
      <c r="H3" s="172"/>
      <c r="I3" s="172"/>
      <c r="J3" s="172"/>
      <c r="K3" s="172"/>
    </row>
    <row r="4" spans="1:13" x14ac:dyDescent="0.2">
      <c r="A4" s="205"/>
      <c r="B4" s="206"/>
      <c r="C4" s="206"/>
      <c r="D4" s="206"/>
      <c r="E4" s="172"/>
      <c r="F4" s="172"/>
      <c r="G4" s="172"/>
      <c r="H4" s="172"/>
      <c r="I4" s="172"/>
      <c r="J4" s="172"/>
      <c r="K4" s="172"/>
    </row>
    <row r="5" spans="1:13" x14ac:dyDescent="0.2">
      <c r="A5" s="205"/>
      <c r="B5" s="206"/>
      <c r="C5" s="206"/>
      <c r="D5" s="206"/>
      <c r="E5" s="172"/>
      <c r="F5" s="172"/>
      <c r="G5" s="172"/>
      <c r="H5" s="172"/>
      <c r="I5" s="172"/>
      <c r="J5" s="172"/>
      <c r="K5" s="172"/>
    </row>
    <row r="6" spans="1:13" ht="15" x14ac:dyDescent="0.2">
      <c r="A6" s="207" t="s">
        <v>1056</v>
      </c>
      <c r="B6" s="206"/>
      <c r="C6" s="208"/>
      <c r="D6" s="208"/>
      <c r="E6" s="209"/>
      <c r="F6" s="209"/>
      <c r="G6" s="209"/>
      <c r="H6" s="209"/>
      <c r="I6" s="209"/>
      <c r="J6" s="209"/>
      <c r="K6" s="209"/>
      <c r="M6" s="13"/>
    </row>
    <row r="7" spans="1:13" ht="15" x14ac:dyDescent="0.2">
      <c r="A7" s="205"/>
      <c r="B7" s="206"/>
      <c r="C7" s="206"/>
      <c r="D7" s="206"/>
      <c r="E7" s="172"/>
      <c r="F7" s="172"/>
      <c r="G7" s="172"/>
      <c r="H7" s="172"/>
      <c r="I7" s="172"/>
      <c r="J7" s="172"/>
      <c r="K7" s="172"/>
      <c r="M7" s="13"/>
    </row>
    <row r="8" spans="1:13" ht="15" x14ac:dyDescent="0.2">
      <c r="A8" s="207" t="s">
        <v>1057</v>
      </c>
      <c r="B8" s="206"/>
      <c r="C8" s="208"/>
      <c r="D8" s="208"/>
      <c r="E8" s="209"/>
      <c r="F8" s="209"/>
      <c r="G8" s="209"/>
      <c r="H8" s="209"/>
      <c r="I8" s="209"/>
      <c r="J8" s="209"/>
      <c r="K8" s="209"/>
      <c r="M8" s="13"/>
    </row>
    <row r="9" spans="1:13" ht="15" x14ac:dyDescent="0.2">
      <c r="A9" s="205"/>
      <c r="B9" s="206"/>
      <c r="C9" s="206"/>
      <c r="D9" s="206"/>
      <c r="E9" s="172"/>
      <c r="F9" s="172"/>
      <c r="G9" s="172"/>
      <c r="H9" s="172"/>
      <c r="I9" s="172"/>
      <c r="J9" s="172"/>
      <c r="K9" s="172"/>
      <c r="M9" s="13"/>
    </row>
    <row r="10" spans="1:13" ht="15" x14ac:dyDescent="0.2">
      <c r="A10" s="207" t="s">
        <v>1058</v>
      </c>
      <c r="B10" s="206"/>
      <c r="C10" s="208"/>
      <c r="D10" s="208"/>
      <c r="E10" s="209"/>
      <c r="F10" s="209"/>
      <c r="G10" s="209"/>
      <c r="H10" s="209"/>
      <c r="I10" s="209"/>
      <c r="J10" s="209"/>
      <c r="K10" s="209"/>
      <c r="M10" s="13"/>
    </row>
    <row r="11" spans="1:13" ht="15" x14ac:dyDescent="0.2">
      <c r="A11" s="207"/>
      <c r="B11" s="206"/>
      <c r="C11" s="206"/>
      <c r="D11" s="206"/>
      <c r="E11" s="172"/>
      <c r="F11" s="172"/>
      <c r="G11" s="172"/>
      <c r="H11" s="172"/>
      <c r="I11" s="172"/>
      <c r="J11" s="172"/>
      <c r="K11" s="172"/>
      <c r="M11" s="13"/>
    </row>
    <row r="12" spans="1:13" ht="15" x14ac:dyDescent="0.2">
      <c r="A12" s="207" t="s">
        <v>1059</v>
      </c>
      <c r="B12" s="206"/>
      <c r="C12" s="206"/>
      <c r="D12" s="208"/>
      <c r="E12" s="209"/>
      <c r="F12" s="209"/>
      <c r="G12" s="209"/>
      <c r="H12" s="209"/>
      <c r="I12" s="209"/>
      <c r="J12" s="209"/>
      <c r="K12" s="209"/>
      <c r="M12" s="13"/>
    </row>
    <row r="13" spans="1:13" ht="15" x14ac:dyDescent="0.2">
      <c r="A13" s="205"/>
      <c r="B13" s="206"/>
      <c r="C13" s="206"/>
      <c r="D13" s="206"/>
      <c r="E13" s="172"/>
      <c r="F13" s="172"/>
      <c r="G13" s="172"/>
      <c r="H13" s="172"/>
      <c r="I13" s="172"/>
      <c r="J13" s="172"/>
      <c r="K13" s="172"/>
      <c r="M13" s="13"/>
    </row>
    <row r="14" spans="1:13" ht="15" x14ac:dyDescent="0.2">
      <c r="A14" s="207" t="s">
        <v>1060</v>
      </c>
      <c r="B14" s="206"/>
      <c r="C14" s="206"/>
      <c r="D14" s="210"/>
      <c r="E14" s="172"/>
      <c r="F14" s="172"/>
      <c r="G14" s="172"/>
      <c r="H14" s="172"/>
      <c r="I14" s="209"/>
      <c r="J14" s="209"/>
      <c r="K14" s="209"/>
      <c r="M14" s="13"/>
    </row>
    <row r="15" spans="1:13" ht="23.25" customHeight="1" x14ac:dyDescent="0.2">
      <c r="A15" s="211"/>
      <c r="B15" s="208"/>
      <c r="C15" s="208"/>
      <c r="D15" s="208"/>
      <c r="E15" s="209"/>
      <c r="F15" s="209"/>
      <c r="G15" s="209"/>
      <c r="H15" s="209"/>
      <c r="I15" s="209"/>
      <c r="J15" s="209"/>
      <c r="K15" s="209"/>
      <c r="M15" s="13"/>
    </row>
    <row r="16" spans="1:13" ht="15" x14ac:dyDescent="0.2">
      <c r="A16" s="205"/>
      <c r="B16" s="206"/>
      <c r="C16" s="206"/>
      <c r="D16" s="206"/>
      <c r="E16" s="172"/>
      <c r="F16" s="172"/>
      <c r="G16" s="172"/>
      <c r="H16" s="172"/>
      <c r="I16" s="172"/>
      <c r="J16" s="172"/>
      <c r="K16" s="172"/>
      <c r="M16" s="13"/>
    </row>
    <row r="17" spans="1:13" ht="15" x14ac:dyDescent="0.2">
      <c r="A17" s="207" t="s">
        <v>1057</v>
      </c>
      <c r="B17" s="206"/>
      <c r="C17" s="208"/>
      <c r="D17" s="208"/>
      <c r="E17" s="209"/>
      <c r="F17" s="209"/>
      <c r="G17" s="209"/>
      <c r="H17" s="209"/>
      <c r="I17" s="209"/>
      <c r="J17" s="209"/>
      <c r="K17" s="209"/>
      <c r="M17" s="13"/>
    </row>
    <row r="18" spans="1:13" ht="15" x14ac:dyDescent="0.2">
      <c r="A18" s="207"/>
      <c r="B18" s="206"/>
      <c r="C18" s="206"/>
      <c r="D18" s="206"/>
      <c r="E18" s="172"/>
      <c r="F18" s="172"/>
      <c r="G18" s="172"/>
      <c r="H18" s="172"/>
      <c r="I18" s="172"/>
      <c r="J18" s="172"/>
      <c r="K18" s="172"/>
      <c r="M18" s="13"/>
    </row>
    <row r="19" spans="1:13" ht="15" x14ac:dyDescent="0.2">
      <c r="A19" s="207" t="s">
        <v>120</v>
      </c>
      <c r="B19" s="206"/>
      <c r="C19" s="206"/>
      <c r="D19" s="206"/>
      <c r="E19" s="172"/>
      <c r="F19" s="209"/>
      <c r="G19" s="209"/>
      <c r="H19" s="209"/>
      <c r="I19" s="209"/>
      <c r="J19" s="209"/>
      <c r="K19" s="209"/>
      <c r="M19" s="13"/>
    </row>
    <row r="20" spans="1:13" ht="24.75" customHeight="1" x14ac:dyDescent="0.2">
      <c r="A20" s="211"/>
      <c r="B20" s="208"/>
      <c r="C20" s="208"/>
      <c r="D20" s="208"/>
      <c r="E20" s="209"/>
      <c r="F20" s="209"/>
      <c r="G20" s="209"/>
      <c r="H20" s="209"/>
      <c r="I20" s="209"/>
      <c r="J20" s="209"/>
      <c r="K20" s="209"/>
      <c r="M20" s="13"/>
    </row>
    <row r="21" spans="1:13" ht="24.75" customHeight="1" x14ac:dyDescent="0.2">
      <c r="A21" s="211"/>
      <c r="B21" s="208"/>
      <c r="C21" s="208"/>
      <c r="D21" s="208"/>
      <c r="E21" s="209"/>
      <c r="F21" s="209"/>
      <c r="G21" s="209"/>
      <c r="H21" s="209"/>
      <c r="I21" s="209"/>
      <c r="J21" s="209"/>
      <c r="K21" s="209"/>
      <c r="M21" s="13"/>
    </row>
    <row r="22" spans="1:13" x14ac:dyDescent="0.2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</row>
    <row r="23" spans="1:13" ht="15" x14ac:dyDescent="0.2">
      <c r="A23" s="207" t="s">
        <v>1061</v>
      </c>
      <c r="B23" s="206"/>
      <c r="C23" s="208"/>
      <c r="D23" s="208"/>
      <c r="E23" s="209"/>
      <c r="F23" s="209"/>
      <c r="G23" s="209"/>
      <c r="H23" s="209"/>
      <c r="I23" s="209"/>
      <c r="J23" s="209"/>
      <c r="K23" s="209"/>
      <c r="M23" s="13"/>
    </row>
    <row r="24" spans="1:13" ht="15" x14ac:dyDescent="0.2">
      <c r="A24" s="207"/>
      <c r="B24" s="206"/>
      <c r="C24" s="206"/>
      <c r="D24" s="206"/>
      <c r="E24" s="172"/>
      <c r="F24" s="172"/>
      <c r="G24" s="172"/>
      <c r="H24" s="172"/>
      <c r="I24" s="172"/>
      <c r="J24" s="172"/>
      <c r="K24" s="172"/>
      <c r="M24" s="13"/>
    </row>
    <row r="25" spans="1:13" ht="15" x14ac:dyDescent="0.2">
      <c r="A25" s="207" t="s">
        <v>1062</v>
      </c>
      <c r="B25" s="206"/>
      <c r="C25" s="206"/>
      <c r="D25" s="210"/>
      <c r="E25" s="172"/>
      <c r="F25" s="172"/>
      <c r="G25" s="209"/>
      <c r="H25" s="209"/>
      <c r="I25" s="209"/>
      <c r="J25" s="209"/>
      <c r="K25" s="209"/>
      <c r="M25" s="13"/>
    </row>
    <row r="26" spans="1:13" ht="25.5" customHeight="1" x14ac:dyDescent="0.2">
      <c r="A26" s="211"/>
      <c r="B26" s="208"/>
      <c r="C26" s="208"/>
      <c r="D26" s="208"/>
      <c r="E26" s="209"/>
      <c r="F26" s="209"/>
      <c r="G26" s="209"/>
      <c r="H26" s="209"/>
      <c r="I26" s="209"/>
      <c r="J26" s="209"/>
      <c r="K26" s="209"/>
      <c r="M26" s="13"/>
    </row>
    <row r="27" spans="1:13" ht="25.5" customHeight="1" x14ac:dyDescent="0.2">
      <c r="A27" s="211"/>
      <c r="B27" s="208"/>
      <c r="C27" s="208"/>
      <c r="D27" s="208"/>
      <c r="E27" s="209"/>
      <c r="F27" s="209"/>
      <c r="G27" s="209"/>
      <c r="H27" s="209"/>
      <c r="I27" s="209"/>
      <c r="J27" s="209"/>
      <c r="K27" s="209"/>
      <c r="M27" s="13"/>
    </row>
    <row r="28" spans="1:13" ht="15" x14ac:dyDescent="0.2">
      <c r="A28" s="205"/>
      <c r="B28" s="206"/>
      <c r="C28" s="206"/>
      <c r="D28" s="206"/>
      <c r="E28" s="172"/>
      <c r="F28" s="172"/>
      <c r="G28" s="172"/>
      <c r="H28" s="172"/>
      <c r="I28" s="172"/>
      <c r="J28" s="172"/>
      <c r="K28" s="172"/>
      <c r="M28" s="13"/>
    </row>
    <row r="29" spans="1:13" ht="15" x14ac:dyDescent="0.2">
      <c r="A29" s="207" t="s">
        <v>1061</v>
      </c>
      <c r="B29" s="206"/>
      <c r="C29" s="208"/>
      <c r="D29" s="208"/>
      <c r="E29" s="209"/>
      <c r="F29" s="209"/>
      <c r="G29" s="209"/>
      <c r="H29" s="209"/>
      <c r="I29" s="209"/>
      <c r="J29" s="209"/>
      <c r="K29" s="209"/>
      <c r="M29" s="13"/>
    </row>
    <row r="30" spans="1:13" ht="15" x14ac:dyDescent="0.2">
      <c r="A30" s="207"/>
      <c r="B30" s="206"/>
      <c r="C30" s="206"/>
      <c r="D30" s="206"/>
      <c r="E30" s="172"/>
      <c r="F30" s="172"/>
      <c r="G30" s="172"/>
      <c r="H30" s="172"/>
      <c r="I30" s="172"/>
      <c r="J30" s="172"/>
      <c r="K30" s="172"/>
      <c r="M30" s="13"/>
    </row>
    <row r="31" spans="1:13" ht="15" x14ac:dyDescent="0.2">
      <c r="A31" s="207" t="s">
        <v>1063</v>
      </c>
      <c r="B31" s="206"/>
      <c r="C31" s="206"/>
      <c r="D31" s="210"/>
      <c r="E31" s="172"/>
      <c r="F31" s="172"/>
      <c r="G31" s="172"/>
      <c r="H31" s="172"/>
      <c r="I31" s="172"/>
      <c r="J31" s="209"/>
      <c r="K31" s="209"/>
      <c r="M31" s="13"/>
    </row>
    <row r="32" spans="1:13" ht="22.5" customHeight="1" x14ac:dyDescent="0.2">
      <c r="A32" s="211"/>
      <c r="B32" s="208"/>
      <c r="C32" s="208"/>
      <c r="D32" s="208"/>
      <c r="E32" s="209"/>
      <c r="F32" s="209"/>
      <c r="G32" s="209"/>
      <c r="H32" s="209"/>
      <c r="I32" s="209"/>
      <c r="J32" s="209"/>
      <c r="K32" s="209"/>
      <c r="M32" s="13"/>
    </row>
    <row r="33" spans="1:13" ht="22.5" customHeight="1" x14ac:dyDescent="0.2">
      <c r="A33" s="211"/>
      <c r="B33" s="208"/>
      <c r="C33" s="208"/>
      <c r="D33" s="208"/>
      <c r="E33" s="209"/>
      <c r="F33" s="209"/>
      <c r="G33" s="209"/>
      <c r="H33" s="209"/>
      <c r="I33" s="209"/>
      <c r="J33" s="209"/>
      <c r="K33" s="209"/>
      <c r="M33" s="13"/>
    </row>
    <row r="34" spans="1:13" ht="15" x14ac:dyDescent="0.2">
      <c r="A34" s="205"/>
      <c r="B34" s="206"/>
      <c r="C34" s="206"/>
      <c r="D34" s="206"/>
      <c r="E34" s="172"/>
      <c r="F34" s="172"/>
      <c r="G34" s="172"/>
      <c r="H34" s="172"/>
      <c r="I34" s="172"/>
      <c r="J34" s="172"/>
      <c r="K34" s="172"/>
      <c r="M34" s="13"/>
    </row>
    <row r="35" spans="1:13" ht="15" x14ac:dyDescent="0.2">
      <c r="A35" s="207" t="s">
        <v>1061</v>
      </c>
      <c r="B35" s="206"/>
      <c r="C35" s="208"/>
      <c r="D35" s="208"/>
      <c r="E35" s="209"/>
      <c r="F35" s="209"/>
      <c r="G35" s="209"/>
      <c r="H35" s="209"/>
      <c r="I35" s="209"/>
      <c r="J35" s="209"/>
      <c r="K35" s="209"/>
      <c r="M35" s="13"/>
    </row>
    <row r="36" spans="1:13" ht="15" x14ac:dyDescent="0.2">
      <c r="A36" s="207"/>
      <c r="B36" s="206"/>
      <c r="C36" s="206"/>
      <c r="D36" s="206"/>
      <c r="E36" s="172"/>
      <c r="F36" s="172"/>
      <c r="G36" s="172"/>
      <c r="H36" s="172"/>
      <c r="I36" s="172"/>
      <c r="J36" s="172"/>
      <c r="K36" s="172"/>
      <c r="M36" s="13"/>
    </row>
    <row r="37" spans="1:13" ht="40.5" customHeight="1" x14ac:dyDescent="0.2">
      <c r="A37" s="228" t="s">
        <v>1064</v>
      </c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M37" s="13"/>
    </row>
    <row r="38" spans="1:13" ht="30.75" customHeight="1" x14ac:dyDescent="0.2">
      <c r="A38" s="212"/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M38" s="13"/>
    </row>
    <row r="39" spans="1:13" ht="13.5" customHeight="1" x14ac:dyDescent="0.2">
      <c r="A39" s="212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M39" s="13"/>
    </row>
    <row r="40" spans="1:13" ht="34.5" customHeight="1" x14ac:dyDescent="0.2">
      <c r="A40" s="237" t="s">
        <v>167</v>
      </c>
      <c r="B40" s="237"/>
      <c r="C40" s="237"/>
      <c r="D40" s="237"/>
      <c r="E40" s="237"/>
      <c r="F40" s="237"/>
      <c r="G40" s="235" t="s">
        <v>169</v>
      </c>
      <c r="H40" s="236"/>
      <c r="I40" s="236"/>
      <c r="J40" s="233" t="s">
        <v>168</v>
      </c>
      <c r="K40" s="234"/>
      <c r="M40" s="13"/>
    </row>
    <row r="41" spans="1:13" ht="25.5" customHeight="1" x14ac:dyDescent="0.2">
      <c r="A41" s="226" t="s">
        <v>1330</v>
      </c>
      <c r="B41" s="226"/>
      <c r="C41" s="226"/>
      <c r="D41" s="226"/>
      <c r="E41" s="226"/>
      <c r="F41" s="226"/>
      <c r="G41" s="227" t="s">
        <v>1332</v>
      </c>
      <c r="H41" s="227"/>
      <c r="I41" s="227"/>
      <c r="J41" s="227" t="s">
        <v>1329</v>
      </c>
      <c r="K41" s="227"/>
    </row>
    <row r="42" spans="1:13" ht="25.5" customHeight="1" x14ac:dyDescent="0.2">
      <c r="A42" s="226" t="s">
        <v>1330</v>
      </c>
      <c r="B42" s="226"/>
      <c r="C42" s="226"/>
      <c r="D42" s="226"/>
      <c r="E42" s="226"/>
      <c r="F42" s="226"/>
      <c r="G42" s="227" t="s">
        <v>1332</v>
      </c>
      <c r="H42" s="227"/>
      <c r="I42" s="227"/>
      <c r="J42" s="227" t="s">
        <v>1329</v>
      </c>
      <c r="K42" s="227"/>
    </row>
    <row r="43" spans="1:13" ht="25.5" customHeight="1" x14ac:dyDescent="0.2">
      <c r="A43" s="226" t="s">
        <v>1330</v>
      </c>
      <c r="B43" s="226"/>
      <c r="C43" s="226"/>
      <c r="D43" s="226"/>
      <c r="E43" s="226"/>
      <c r="F43" s="226"/>
      <c r="G43" s="227" t="s">
        <v>1332</v>
      </c>
      <c r="H43" s="227"/>
      <c r="I43" s="227"/>
      <c r="J43" s="227" t="s">
        <v>1329</v>
      </c>
      <c r="K43" s="227"/>
    </row>
    <row r="44" spans="1:13" ht="25.5" customHeight="1" x14ac:dyDescent="0.2">
      <c r="A44" s="226" t="s">
        <v>1330</v>
      </c>
      <c r="B44" s="226"/>
      <c r="C44" s="226"/>
      <c r="D44" s="226"/>
      <c r="E44" s="226"/>
      <c r="F44" s="226"/>
      <c r="G44" s="227" t="s">
        <v>1332</v>
      </c>
      <c r="H44" s="227"/>
      <c r="I44" s="227"/>
      <c r="J44" s="227" t="s">
        <v>1329</v>
      </c>
      <c r="K44" s="227"/>
    </row>
    <row r="45" spans="1:13" ht="25.5" customHeight="1" x14ac:dyDescent="0.2">
      <c r="A45" s="226" t="s">
        <v>1330</v>
      </c>
      <c r="B45" s="226"/>
      <c r="C45" s="226"/>
      <c r="D45" s="226"/>
      <c r="E45" s="226"/>
      <c r="F45" s="226"/>
      <c r="G45" s="227" t="s">
        <v>1332</v>
      </c>
      <c r="H45" s="227"/>
      <c r="I45" s="227"/>
      <c r="J45" s="227" t="s">
        <v>1329</v>
      </c>
      <c r="K45" s="227"/>
    </row>
    <row r="46" spans="1:13" ht="25.5" customHeight="1" x14ac:dyDescent="0.2">
      <c r="A46" s="226" t="s">
        <v>1330</v>
      </c>
      <c r="B46" s="226"/>
      <c r="C46" s="226"/>
      <c r="D46" s="226"/>
      <c r="E46" s="226"/>
      <c r="F46" s="226"/>
      <c r="G46" s="227" t="s">
        <v>1332</v>
      </c>
      <c r="H46" s="227"/>
      <c r="I46" s="227"/>
      <c r="J46" s="227" t="s">
        <v>1329</v>
      </c>
      <c r="K46" s="227"/>
    </row>
    <row r="47" spans="1:13" ht="25.5" customHeight="1" x14ac:dyDescent="0.2">
      <c r="A47" s="226" t="s">
        <v>1330</v>
      </c>
      <c r="B47" s="226"/>
      <c r="C47" s="226"/>
      <c r="D47" s="226"/>
      <c r="E47" s="226"/>
      <c r="F47" s="226"/>
      <c r="G47" s="227" t="s">
        <v>1332</v>
      </c>
      <c r="H47" s="227"/>
      <c r="I47" s="227"/>
      <c r="J47" s="227" t="s">
        <v>1329</v>
      </c>
      <c r="K47" s="227"/>
    </row>
    <row r="48" spans="1:13" ht="25.5" customHeight="1" x14ac:dyDescent="0.2">
      <c r="A48" s="226" t="s">
        <v>1330</v>
      </c>
      <c r="B48" s="226"/>
      <c r="C48" s="226"/>
      <c r="D48" s="226"/>
      <c r="E48" s="226"/>
      <c r="F48" s="226"/>
      <c r="G48" s="227" t="s">
        <v>1332</v>
      </c>
      <c r="H48" s="227"/>
      <c r="I48" s="227"/>
      <c r="J48" s="227" t="s">
        <v>1329</v>
      </c>
      <c r="K48" s="227"/>
    </row>
    <row r="49" spans="1:11" ht="25.5" customHeight="1" x14ac:dyDescent="0.2">
      <c r="A49" s="226" t="s">
        <v>1330</v>
      </c>
      <c r="B49" s="226"/>
      <c r="C49" s="226"/>
      <c r="D49" s="226"/>
      <c r="E49" s="226"/>
      <c r="F49" s="226"/>
      <c r="G49" s="227" t="s">
        <v>1332</v>
      </c>
      <c r="H49" s="227"/>
      <c r="I49" s="227"/>
      <c r="J49" s="227" t="s">
        <v>1329</v>
      </c>
      <c r="K49" s="227"/>
    </row>
    <row r="50" spans="1:11" ht="25.5" customHeight="1" x14ac:dyDescent="0.2">
      <c r="A50" s="226" t="s">
        <v>1330</v>
      </c>
      <c r="B50" s="226"/>
      <c r="C50" s="226"/>
      <c r="D50" s="226"/>
      <c r="E50" s="226"/>
      <c r="F50" s="226"/>
      <c r="G50" s="227" t="s">
        <v>1332</v>
      </c>
      <c r="H50" s="227"/>
      <c r="I50" s="227"/>
      <c r="J50" s="227" t="s">
        <v>1329</v>
      </c>
      <c r="K50" s="227"/>
    </row>
    <row r="51" spans="1:11" ht="25.5" customHeight="1" x14ac:dyDescent="0.2">
      <c r="A51" s="226" t="s">
        <v>1330</v>
      </c>
      <c r="B51" s="226"/>
      <c r="C51" s="226"/>
      <c r="D51" s="226"/>
      <c r="E51" s="226"/>
      <c r="F51" s="226"/>
      <c r="G51" s="227" t="s">
        <v>1332</v>
      </c>
      <c r="H51" s="227"/>
      <c r="I51" s="227"/>
      <c r="J51" s="227" t="s">
        <v>1329</v>
      </c>
      <c r="K51" s="227"/>
    </row>
    <row r="52" spans="1:11" ht="25.5" customHeight="1" x14ac:dyDescent="0.2">
      <c r="A52" s="226" t="s">
        <v>1330</v>
      </c>
      <c r="B52" s="226"/>
      <c r="C52" s="226"/>
      <c r="D52" s="226"/>
      <c r="E52" s="226"/>
      <c r="F52" s="226"/>
      <c r="G52" s="227" t="s">
        <v>1332</v>
      </c>
      <c r="H52" s="227"/>
      <c r="I52" s="227"/>
      <c r="J52" s="227" t="s">
        <v>1329</v>
      </c>
      <c r="K52" s="227"/>
    </row>
    <row r="53" spans="1:11" ht="25.5" customHeight="1" x14ac:dyDescent="0.2">
      <c r="A53" s="226" t="s">
        <v>1330</v>
      </c>
      <c r="B53" s="226"/>
      <c r="C53" s="226"/>
      <c r="D53" s="226"/>
      <c r="E53" s="226"/>
      <c r="F53" s="226"/>
      <c r="G53" s="227" t="s">
        <v>1332</v>
      </c>
      <c r="H53" s="227"/>
      <c r="I53" s="227"/>
      <c r="J53" s="227" t="s">
        <v>1329</v>
      </c>
      <c r="K53" s="227"/>
    </row>
    <row r="54" spans="1:11" ht="25.5" customHeight="1" x14ac:dyDescent="0.2">
      <c r="A54" s="226" t="s">
        <v>1330</v>
      </c>
      <c r="B54" s="226"/>
      <c r="C54" s="226"/>
      <c r="D54" s="226"/>
      <c r="E54" s="226"/>
      <c r="F54" s="226"/>
      <c r="G54" s="227" t="s">
        <v>1332</v>
      </c>
      <c r="H54" s="227"/>
      <c r="I54" s="227"/>
      <c r="J54" s="227" t="s">
        <v>1329</v>
      </c>
      <c r="K54" s="227"/>
    </row>
    <row r="55" spans="1:11" ht="25.5" customHeight="1" x14ac:dyDescent="0.2">
      <c r="A55" s="226" t="s">
        <v>1330</v>
      </c>
      <c r="B55" s="226"/>
      <c r="C55" s="226"/>
      <c r="D55" s="226"/>
      <c r="E55" s="226"/>
      <c r="F55" s="226"/>
      <c r="G55" s="227" t="s">
        <v>1332</v>
      </c>
      <c r="H55" s="227"/>
      <c r="I55" s="227"/>
      <c r="J55" s="227" t="s">
        <v>1331</v>
      </c>
      <c r="K55" s="227"/>
    </row>
  </sheetData>
  <mergeCells count="50">
    <mergeCell ref="A44:F44"/>
    <mergeCell ref="G44:I44"/>
    <mergeCell ref="J44:K44"/>
    <mergeCell ref="G41:I41"/>
    <mergeCell ref="J41:K41"/>
    <mergeCell ref="A43:F43"/>
    <mergeCell ref="G43:I43"/>
    <mergeCell ref="J43:K43"/>
    <mergeCell ref="A37:K37"/>
    <mergeCell ref="A2:K2"/>
    <mergeCell ref="A42:F42"/>
    <mergeCell ref="G42:I42"/>
    <mergeCell ref="J42:K42"/>
    <mergeCell ref="J40:K40"/>
    <mergeCell ref="G40:I40"/>
    <mergeCell ref="A41:F41"/>
    <mergeCell ref="A40:F40"/>
    <mergeCell ref="G45:I45"/>
    <mergeCell ref="J45:K45"/>
    <mergeCell ref="A46:F46"/>
    <mergeCell ref="G46:I46"/>
    <mergeCell ref="A48:F48"/>
    <mergeCell ref="G48:I48"/>
    <mergeCell ref="J48:K48"/>
    <mergeCell ref="J46:K46"/>
    <mergeCell ref="A45:F45"/>
    <mergeCell ref="A50:F50"/>
    <mergeCell ref="G50:I50"/>
    <mergeCell ref="J50:K50"/>
    <mergeCell ref="A47:F47"/>
    <mergeCell ref="G47:I47"/>
    <mergeCell ref="J47:K47"/>
    <mergeCell ref="A49:F49"/>
    <mergeCell ref="G49:I49"/>
    <mergeCell ref="J49:K49"/>
    <mergeCell ref="A55:F55"/>
    <mergeCell ref="G55:I55"/>
    <mergeCell ref="J55:K55"/>
    <mergeCell ref="A53:F53"/>
    <mergeCell ref="G53:I53"/>
    <mergeCell ref="J53:K53"/>
    <mergeCell ref="A54:F54"/>
    <mergeCell ref="G54:I54"/>
    <mergeCell ref="J54:K54"/>
    <mergeCell ref="A51:F51"/>
    <mergeCell ref="G51:I51"/>
    <mergeCell ref="J51:K51"/>
    <mergeCell ref="J52:K52"/>
    <mergeCell ref="A52:F52"/>
    <mergeCell ref="G52:I52"/>
  </mergeCells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68" firstPageNumber="5" orientation="portrait" useFirstPageNumber="1" r:id="rId1"/>
  <headerFooter alignWithMargins="0">
    <oddHeader>&amp;C&amp;P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FF195-4EBB-4B17-B8F2-F4653BFF2F36}">
  <sheetPr>
    <tabColor indexed="48"/>
    <pageSetUpPr fitToPage="1"/>
  </sheetPr>
  <dimension ref="A1:J29"/>
  <sheetViews>
    <sheetView zoomScale="85" zoomScaleNormal="85" zoomScaleSheetLayoutView="50" workbookViewId="0">
      <selection activeCell="F6" sqref="F6"/>
    </sheetView>
  </sheetViews>
  <sheetFormatPr defaultRowHeight="12.75" x14ac:dyDescent="0.2"/>
  <cols>
    <col min="1" max="1" width="10.71093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992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7"/>
      <c r="C5" s="7"/>
      <c r="D5" s="37"/>
      <c r="E5" s="37"/>
      <c r="F5" s="8"/>
      <c r="G5" s="8"/>
      <c r="H5" s="8"/>
    </row>
    <row r="6" spans="1:10" s="2" customFormat="1" ht="35.1" customHeight="1" x14ac:dyDescent="0.25">
      <c r="A6" s="42" t="s">
        <v>1302</v>
      </c>
      <c r="B6" s="30" t="s">
        <v>98</v>
      </c>
      <c r="C6" s="31" t="s">
        <v>157</v>
      </c>
      <c r="D6" s="38" t="s">
        <v>115</v>
      </c>
      <c r="E6" s="46" t="s">
        <v>1403</v>
      </c>
      <c r="F6" s="32">
        <f>SUM(F7:F11)</f>
        <v>0</v>
      </c>
      <c r="G6" s="32">
        <f>SUM(G7:G11)</f>
        <v>0</v>
      </c>
      <c r="H6" s="32">
        <f>SUM(H7:H11)</f>
        <v>0</v>
      </c>
      <c r="I6" s="32">
        <f>SUM(I7:I11)</f>
        <v>0</v>
      </c>
      <c r="J6" s="32">
        <f>SUM(J7:J11)</f>
        <v>0</v>
      </c>
    </row>
    <row r="7" spans="1:10" s="2" customFormat="1" ht="32.25" customHeight="1" x14ac:dyDescent="0.25">
      <c r="A7" s="42" t="s">
        <v>1303</v>
      </c>
      <c r="B7" s="33" t="s">
        <v>1133</v>
      </c>
      <c r="C7" s="31" t="s">
        <v>157</v>
      </c>
      <c r="D7" s="38" t="s">
        <v>1404</v>
      </c>
      <c r="E7" s="46" t="s">
        <v>1404</v>
      </c>
      <c r="F7" s="165"/>
      <c r="G7" s="165"/>
      <c r="H7" s="165"/>
      <c r="I7" s="165"/>
      <c r="J7" s="165"/>
    </row>
    <row r="8" spans="1:10" s="2" customFormat="1" ht="27" customHeight="1" x14ac:dyDescent="0.25">
      <c r="A8" s="42" t="s">
        <v>1304</v>
      </c>
      <c r="B8" s="33" t="s">
        <v>1470</v>
      </c>
      <c r="C8" s="31" t="s">
        <v>157</v>
      </c>
      <c r="D8" s="38"/>
      <c r="E8" s="46"/>
      <c r="F8" s="165"/>
      <c r="G8" s="165"/>
      <c r="H8" s="165"/>
      <c r="I8" s="165"/>
      <c r="J8" s="165"/>
    </row>
    <row r="9" spans="1:10" s="2" customFormat="1" ht="27" customHeight="1" x14ac:dyDescent="0.25">
      <c r="A9" s="42" t="s">
        <v>1305</v>
      </c>
      <c r="B9" s="33" t="s">
        <v>1471</v>
      </c>
      <c r="C9" s="31" t="s">
        <v>157</v>
      </c>
      <c r="D9" s="38"/>
      <c r="E9" s="46"/>
      <c r="F9" s="165"/>
      <c r="G9" s="165"/>
      <c r="H9" s="165"/>
      <c r="I9" s="165"/>
      <c r="J9" s="165"/>
    </row>
    <row r="10" spans="1:10" s="2" customFormat="1" ht="27" customHeight="1" x14ac:dyDescent="0.25">
      <c r="A10" s="42" t="s">
        <v>121</v>
      </c>
      <c r="B10" s="33" t="s">
        <v>122</v>
      </c>
      <c r="C10" s="31" t="s">
        <v>157</v>
      </c>
      <c r="D10" s="38"/>
      <c r="E10" s="46"/>
      <c r="F10" s="165"/>
      <c r="G10" s="165"/>
      <c r="H10" s="165"/>
      <c r="I10" s="165"/>
      <c r="J10" s="165"/>
    </row>
    <row r="11" spans="1:10" s="2" customFormat="1" ht="27" customHeight="1" x14ac:dyDescent="0.25">
      <c r="A11" s="42" t="s">
        <v>124</v>
      </c>
      <c r="B11" s="33" t="s">
        <v>123</v>
      </c>
      <c r="C11" s="31" t="s">
        <v>157</v>
      </c>
      <c r="D11" s="38"/>
      <c r="E11" s="46"/>
      <c r="F11" s="165"/>
      <c r="G11" s="165"/>
      <c r="H11" s="165"/>
      <c r="I11" s="165"/>
      <c r="J11" s="165"/>
    </row>
    <row r="12" spans="1:10" ht="15" customHeight="1" x14ac:dyDescent="0.2">
      <c r="B12" s="15"/>
      <c r="C12" s="14"/>
    </row>
    <row r="13" spans="1:10" s="2" customFormat="1" ht="39" customHeight="1" x14ac:dyDescent="0.25">
      <c r="A13" s="42" t="s">
        <v>1306</v>
      </c>
      <c r="B13" s="79" t="s">
        <v>952</v>
      </c>
      <c r="C13" s="31" t="s">
        <v>157</v>
      </c>
      <c r="D13" s="39" t="s">
        <v>1404</v>
      </c>
      <c r="E13" s="49" t="s">
        <v>1405</v>
      </c>
      <c r="F13" s="165"/>
      <c r="G13" s="165"/>
      <c r="H13" s="165"/>
      <c r="I13" s="165"/>
      <c r="J13" s="165"/>
    </row>
    <row r="14" spans="1:10" s="2" customFormat="1" ht="35.1" customHeight="1" x14ac:dyDescent="0.25">
      <c r="A14" s="43" t="s">
        <v>1307</v>
      </c>
      <c r="B14" s="33" t="s">
        <v>953</v>
      </c>
      <c r="C14" s="31" t="s">
        <v>157</v>
      </c>
      <c r="D14" s="40" t="s">
        <v>1404</v>
      </c>
      <c r="E14" s="48" t="s">
        <v>954</v>
      </c>
      <c r="F14" s="165"/>
      <c r="G14" s="165"/>
      <c r="H14" s="165"/>
      <c r="I14" s="165"/>
      <c r="J14" s="165"/>
    </row>
    <row r="15" spans="1:10" s="2" customFormat="1" ht="31.5" customHeight="1" x14ac:dyDescent="0.25">
      <c r="A15" s="43" t="s">
        <v>1308</v>
      </c>
      <c r="B15" s="33" t="s">
        <v>896</v>
      </c>
      <c r="C15" s="31" t="s">
        <v>157</v>
      </c>
      <c r="D15" s="38" t="s">
        <v>1404</v>
      </c>
      <c r="E15" s="46" t="s">
        <v>1404</v>
      </c>
      <c r="F15" s="165"/>
      <c r="G15" s="165"/>
      <c r="H15" s="165"/>
      <c r="I15" s="165"/>
      <c r="J15" s="165"/>
    </row>
    <row r="16" spans="1:10" s="2" customFormat="1" ht="35.1" customHeight="1" x14ac:dyDescent="0.25">
      <c r="A16" s="43" t="s">
        <v>1515</v>
      </c>
      <c r="B16" s="33" t="s">
        <v>897</v>
      </c>
      <c r="C16" s="31" t="s">
        <v>157</v>
      </c>
      <c r="D16" s="38" t="s">
        <v>1404</v>
      </c>
      <c r="E16" s="46" t="s">
        <v>1404</v>
      </c>
      <c r="F16" s="165"/>
      <c r="G16" s="165"/>
      <c r="H16" s="165"/>
      <c r="I16" s="165"/>
      <c r="J16" s="165"/>
    </row>
    <row r="17" spans="1:10" s="2" customFormat="1" ht="36.75" customHeight="1" x14ac:dyDescent="0.25">
      <c r="A17" s="42" t="s">
        <v>1516</v>
      </c>
      <c r="B17" s="33" t="s">
        <v>1065</v>
      </c>
      <c r="C17" s="31" t="s">
        <v>157</v>
      </c>
      <c r="D17" s="38" t="s">
        <v>1404</v>
      </c>
      <c r="E17" s="46" t="s">
        <v>1404</v>
      </c>
      <c r="F17" s="165"/>
      <c r="G17" s="165"/>
      <c r="H17" s="165"/>
      <c r="I17" s="165"/>
      <c r="J17" s="165"/>
    </row>
    <row r="18" spans="1:10" s="2" customFormat="1" ht="31.5" customHeight="1" x14ac:dyDescent="0.25">
      <c r="A18" s="43" t="s">
        <v>1517</v>
      </c>
      <c r="B18" s="33" t="s">
        <v>898</v>
      </c>
      <c r="C18" s="31" t="s">
        <v>157</v>
      </c>
      <c r="D18" s="38" t="s">
        <v>1404</v>
      </c>
      <c r="E18" s="46" t="s">
        <v>1404</v>
      </c>
      <c r="F18" s="165"/>
      <c r="G18" s="165"/>
      <c r="H18" s="165"/>
      <c r="I18" s="165"/>
      <c r="J18" s="165"/>
    </row>
    <row r="19" spans="1:10" s="2" customFormat="1" ht="31.5" customHeight="1" x14ac:dyDescent="0.25">
      <c r="A19" s="42" t="s">
        <v>1518</v>
      </c>
      <c r="B19" s="33" t="s">
        <v>899</v>
      </c>
      <c r="C19" s="31" t="s">
        <v>157</v>
      </c>
      <c r="D19" s="38" t="s">
        <v>1404</v>
      </c>
      <c r="E19" s="46" t="s">
        <v>1404</v>
      </c>
      <c r="F19" s="165"/>
      <c r="G19" s="165"/>
      <c r="H19" s="165"/>
      <c r="I19" s="165"/>
      <c r="J19" s="165"/>
    </row>
    <row r="20" spans="1:10" s="2" customFormat="1" ht="31.5" customHeight="1" x14ac:dyDescent="0.25">
      <c r="A20" s="42" t="s">
        <v>1519</v>
      </c>
      <c r="B20" s="33" t="s">
        <v>900</v>
      </c>
      <c r="C20" s="31" t="s">
        <v>157</v>
      </c>
      <c r="D20" s="38" t="s">
        <v>1404</v>
      </c>
      <c r="E20" s="46" t="s">
        <v>1404</v>
      </c>
      <c r="F20" s="165"/>
      <c r="G20" s="165"/>
      <c r="H20" s="165"/>
      <c r="I20" s="165"/>
      <c r="J20" s="165"/>
    </row>
    <row r="21" spans="1:10" s="2" customFormat="1" ht="31.5" customHeight="1" x14ac:dyDescent="0.25">
      <c r="A21" s="42" t="s">
        <v>1309</v>
      </c>
      <c r="B21" s="79" t="s">
        <v>1066</v>
      </c>
      <c r="C21" s="31" t="s">
        <v>157</v>
      </c>
      <c r="D21" s="38" t="s">
        <v>1404</v>
      </c>
      <c r="E21" s="46" t="s">
        <v>1404</v>
      </c>
      <c r="F21" s="165"/>
      <c r="G21" s="165"/>
      <c r="H21" s="165"/>
      <c r="I21" s="165"/>
      <c r="J21" s="165"/>
    </row>
    <row r="22" spans="1:10" ht="15.75" customHeight="1" x14ac:dyDescent="0.2">
      <c r="B22" s="15"/>
      <c r="C22" s="14"/>
    </row>
    <row r="23" spans="1:10" s="2" customFormat="1" ht="35.25" customHeight="1" x14ac:dyDescent="0.25">
      <c r="A23" s="42" t="s">
        <v>1310</v>
      </c>
      <c r="B23" s="79" t="s">
        <v>1227</v>
      </c>
      <c r="C23" s="34" t="s">
        <v>1467</v>
      </c>
      <c r="D23" s="39" t="s">
        <v>1300</v>
      </c>
      <c r="E23" s="49"/>
      <c r="F23" s="32">
        <f>SUM(F24:F25)</f>
        <v>0</v>
      </c>
      <c r="G23" s="32">
        <f>SUM(G24:G25)</f>
        <v>0</v>
      </c>
      <c r="H23" s="32">
        <f>SUM(H24:H25)</f>
        <v>0</v>
      </c>
      <c r="I23" s="32">
        <f>SUM(I24:I25)</f>
        <v>0</v>
      </c>
      <c r="J23" s="32">
        <f>SUM(J24:J25)</f>
        <v>0</v>
      </c>
    </row>
    <row r="24" spans="1:10" s="2" customFormat="1" ht="29.25" customHeight="1" x14ac:dyDescent="0.25">
      <c r="A24" s="42" t="s">
        <v>1520</v>
      </c>
      <c r="B24" s="33" t="s">
        <v>1295</v>
      </c>
      <c r="C24" s="34" t="s">
        <v>1467</v>
      </c>
      <c r="D24" s="39"/>
      <c r="E24" s="49"/>
      <c r="F24" s="165"/>
      <c r="G24" s="165"/>
      <c r="H24" s="165"/>
      <c r="I24" s="165"/>
      <c r="J24" s="165"/>
    </row>
    <row r="25" spans="1:10" s="2" customFormat="1" ht="29.25" customHeight="1" x14ac:dyDescent="0.25">
      <c r="A25" s="42" t="s">
        <v>1521</v>
      </c>
      <c r="B25" s="33" t="s">
        <v>1296</v>
      </c>
      <c r="C25" s="34" t="s">
        <v>1467</v>
      </c>
      <c r="D25" s="39"/>
      <c r="E25" s="49"/>
      <c r="F25" s="165"/>
      <c r="G25" s="165"/>
      <c r="H25" s="165"/>
      <c r="I25" s="165"/>
      <c r="J25" s="165"/>
    </row>
    <row r="26" spans="1:10" s="2" customFormat="1" ht="32.25" customHeight="1" x14ac:dyDescent="0.25">
      <c r="A26" s="42" t="s">
        <v>1311</v>
      </c>
      <c r="B26" s="79" t="s">
        <v>964</v>
      </c>
      <c r="C26" s="34" t="s">
        <v>1467</v>
      </c>
      <c r="D26" s="39"/>
      <c r="E26" s="49"/>
      <c r="F26" s="165"/>
      <c r="G26" s="165"/>
      <c r="H26" s="165"/>
      <c r="I26" s="165"/>
      <c r="J26" s="165"/>
    </row>
    <row r="27" spans="1:10" ht="15.75" customHeight="1" x14ac:dyDescent="0.2">
      <c r="B27" s="15"/>
      <c r="C27" s="14"/>
    </row>
    <row r="28" spans="1:10" s="2" customFormat="1" ht="32.25" customHeight="1" x14ac:dyDescent="0.25">
      <c r="A28" s="42" t="s">
        <v>965</v>
      </c>
      <c r="B28" s="79" t="s">
        <v>1228</v>
      </c>
      <c r="C28" s="34" t="s">
        <v>1467</v>
      </c>
      <c r="D28" s="39" t="s">
        <v>1300</v>
      </c>
      <c r="E28" s="49"/>
      <c r="F28" s="165"/>
      <c r="G28" s="165"/>
      <c r="H28" s="165"/>
      <c r="I28" s="165"/>
      <c r="J28" s="165"/>
    </row>
    <row r="29" spans="1:10" s="2" customFormat="1" ht="32.25" customHeight="1" x14ac:dyDescent="0.25">
      <c r="A29" s="42" t="s">
        <v>1522</v>
      </c>
      <c r="B29" s="33" t="s">
        <v>1297</v>
      </c>
      <c r="C29" s="34" t="s">
        <v>1467</v>
      </c>
      <c r="D29" s="39"/>
      <c r="E29" s="49"/>
      <c r="F29" s="165"/>
      <c r="G29" s="165"/>
      <c r="H29" s="165"/>
      <c r="I29" s="165"/>
      <c r="J29" s="165"/>
    </row>
  </sheetData>
  <sheetProtection algorithmName="SHA-512" hashValue="dqytK3skcwttEJS//tFx6PWv5j+lq8oJ14pha+99yv1l2fRaUgHGOw2SqgIrrP52X67I8tBuqttlaBKOgFVOZQ==" saltValue="0U7PVlcZV+/CPqevTawGpA==" spinCount="100000" sheet="1" objects="1" scenarios="1"/>
  <phoneticPr fontId="13" type="noConversion"/>
  <dataValidations xWindow="469" yWindow="593" count="1">
    <dataValidation type="decimal" operator="greaterThanOrEqual" showInputMessage="1" showErrorMessage="1" errorTitle="Ошибка" error="1.2 не должно быть меньше суммы 1.2.1 - 1.2.7" promptTitle="Подсказка" prompt="Сначала заполнить 1.2.1 - 1.2.7" sqref="F13:J13" xr:uid="{BE20C03F-06CF-4DB3-8DE4-FB935A37E437}">
      <formula1>SUM(F14:F21)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6" orientation="portrait" useFirstPageNumber="1" r:id="rId1"/>
  <headerFooter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B98B-FDB3-42BB-A9DC-F1B75549FDEA}">
  <sheetPr>
    <tabColor indexed="48"/>
    <pageSetUpPr fitToPage="1"/>
  </sheetPr>
  <dimension ref="A1:J23"/>
  <sheetViews>
    <sheetView zoomScale="80" zoomScaleNormal="80" zoomScaleSheetLayoutView="50" workbookViewId="0">
      <selection activeCell="F13" sqref="F13:F14"/>
    </sheetView>
  </sheetViews>
  <sheetFormatPr defaultRowHeight="12.75" x14ac:dyDescent="0.2"/>
  <cols>
    <col min="1" max="1" width="10.7109375" style="19" customWidth="1"/>
    <col min="2" max="2" width="47.7109375" customWidth="1"/>
    <col min="3" max="3" width="10.7109375" customWidth="1"/>
    <col min="4" max="4" width="20.7109375" style="35" hidden="1" customWidth="1"/>
    <col min="5" max="5" width="20.7109375" style="55" hidden="1" customWidth="1"/>
    <col min="6" max="10" width="11.7109375" customWidth="1"/>
  </cols>
  <sheetData>
    <row r="1" spans="1:10" ht="13.5" thickBot="1" x14ac:dyDescent="0.25">
      <c r="E1" s="52"/>
    </row>
    <row r="2" spans="1:10" ht="18.75" thickBot="1" x14ac:dyDescent="0.25">
      <c r="A2" s="18" t="s">
        <v>991</v>
      </c>
      <c r="B2" s="17"/>
      <c r="C2" s="5"/>
      <c r="D2" s="25"/>
      <c r="E2" s="53"/>
      <c r="F2" s="5"/>
      <c r="G2" s="5"/>
      <c r="H2" s="6"/>
      <c r="I2" s="80"/>
      <c r="J2" s="81"/>
    </row>
    <row r="3" spans="1:10" ht="15" customHeight="1" thickBot="1" x14ac:dyDescent="0.25">
      <c r="E3" s="54"/>
    </row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15" customHeight="1" x14ac:dyDescent="0.2">
      <c r="A5" s="20"/>
      <c r="B5" s="7"/>
      <c r="C5" s="7"/>
      <c r="D5" s="37"/>
      <c r="E5" s="37"/>
      <c r="F5" s="8"/>
      <c r="G5" s="8"/>
      <c r="H5" s="8"/>
    </row>
    <row r="6" spans="1:10" s="2" customFormat="1" ht="40.5" customHeight="1" x14ac:dyDescent="0.25">
      <c r="A6" s="42" t="s">
        <v>1407</v>
      </c>
      <c r="B6" s="79" t="s">
        <v>997</v>
      </c>
      <c r="C6" s="31" t="s">
        <v>1313</v>
      </c>
      <c r="D6" s="38" t="s">
        <v>118</v>
      </c>
      <c r="E6" s="46" t="s">
        <v>987</v>
      </c>
      <c r="F6" s="165"/>
      <c r="G6" s="165"/>
      <c r="H6" s="165"/>
      <c r="I6" s="165"/>
      <c r="J6" s="165"/>
    </row>
    <row r="7" spans="1:10" s="2" customFormat="1" ht="40.5" customHeight="1" x14ac:dyDescent="0.25">
      <c r="A7" s="42" t="s">
        <v>1408</v>
      </c>
      <c r="B7" s="79" t="s">
        <v>1033</v>
      </c>
      <c r="C7" s="31" t="s">
        <v>1313</v>
      </c>
      <c r="D7" s="38"/>
      <c r="E7" s="46"/>
      <c r="F7" s="165"/>
      <c r="G7" s="165"/>
      <c r="H7" s="165"/>
      <c r="I7" s="165"/>
      <c r="J7" s="165"/>
    </row>
    <row r="8" spans="1:10" s="2" customFormat="1" ht="40.5" customHeight="1" x14ac:dyDescent="0.25">
      <c r="A8" s="42" t="s">
        <v>104</v>
      </c>
      <c r="B8" s="79" t="s">
        <v>1034</v>
      </c>
      <c r="C8" s="31" t="s">
        <v>1313</v>
      </c>
      <c r="D8" s="38" t="s">
        <v>1404</v>
      </c>
      <c r="E8" s="46" t="s">
        <v>1404</v>
      </c>
      <c r="F8" s="32">
        <f>F9+F10+F11</f>
        <v>0</v>
      </c>
      <c r="G8" s="32">
        <f>G9+G10+G11</f>
        <v>0</v>
      </c>
      <c r="H8" s="32">
        <f>H9+H10+H11</f>
        <v>0</v>
      </c>
      <c r="I8" s="32">
        <f>I9+I10+I11</f>
        <v>0</v>
      </c>
      <c r="J8" s="32">
        <f>J9+J10+J11</f>
        <v>0</v>
      </c>
    </row>
    <row r="9" spans="1:10" s="2" customFormat="1" ht="35.1" customHeight="1" x14ac:dyDescent="0.25">
      <c r="A9" s="42" t="s">
        <v>1784</v>
      </c>
      <c r="B9" s="50" t="s">
        <v>963</v>
      </c>
      <c r="C9" s="31" t="s">
        <v>1313</v>
      </c>
      <c r="D9" s="40" t="s">
        <v>1404</v>
      </c>
      <c r="E9" s="48" t="s">
        <v>1404</v>
      </c>
      <c r="F9" s="166"/>
      <c r="G9" s="166"/>
      <c r="H9" s="166"/>
      <c r="I9" s="166"/>
      <c r="J9" s="166"/>
    </row>
    <row r="10" spans="1:10" s="2" customFormat="1" ht="35.1" customHeight="1" x14ac:dyDescent="0.25">
      <c r="A10" s="42" t="s">
        <v>1785</v>
      </c>
      <c r="B10" s="51" t="s">
        <v>988</v>
      </c>
      <c r="C10" s="31" t="s">
        <v>1313</v>
      </c>
      <c r="D10" s="38" t="s">
        <v>1404</v>
      </c>
      <c r="E10" s="46" t="s">
        <v>1404</v>
      </c>
      <c r="F10" s="165"/>
      <c r="G10" s="165"/>
      <c r="H10" s="165"/>
      <c r="I10" s="165"/>
      <c r="J10" s="165"/>
    </row>
    <row r="11" spans="1:10" s="2" customFormat="1" ht="35.1" customHeight="1" x14ac:dyDescent="0.25">
      <c r="A11" s="42" t="s">
        <v>1786</v>
      </c>
      <c r="B11" s="51" t="s">
        <v>989</v>
      </c>
      <c r="C11" s="31" t="s">
        <v>1313</v>
      </c>
      <c r="D11" s="38" t="s">
        <v>1404</v>
      </c>
      <c r="E11" s="46" t="s">
        <v>1404</v>
      </c>
      <c r="F11" s="165"/>
      <c r="G11" s="165"/>
      <c r="H11" s="165"/>
      <c r="I11" s="165"/>
      <c r="J11" s="165"/>
    </row>
    <row r="12" spans="1:10" ht="19.5" customHeight="1" x14ac:dyDescent="0.2">
      <c r="B12" s="15"/>
      <c r="C12" s="14"/>
      <c r="E12" s="35"/>
    </row>
    <row r="13" spans="1:10" s="2" customFormat="1" ht="40.5" customHeight="1" x14ac:dyDescent="0.25">
      <c r="A13" s="42" t="s">
        <v>105</v>
      </c>
      <c r="B13" s="79" t="s">
        <v>1314</v>
      </c>
      <c r="C13" s="31" t="s">
        <v>1313</v>
      </c>
      <c r="D13" s="38" t="s">
        <v>1404</v>
      </c>
      <c r="E13" s="46" t="s">
        <v>990</v>
      </c>
      <c r="F13" s="165"/>
      <c r="G13" s="165"/>
      <c r="H13" s="165"/>
      <c r="I13" s="165"/>
      <c r="J13" s="165"/>
    </row>
    <row r="14" spans="1:10" s="2" customFormat="1" ht="35.1" customHeight="1" x14ac:dyDescent="0.25">
      <c r="A14" s="42" t="s">
        <v>106</v>
      </c>
      <c r="B14" s="79" t="s">
        <v>1315</v>
      </c>
      <c r="C14" s="31" t="s">
        <v>1313</v>
      </c>
      <c r="D14" s="38" t="s">
        <v>1405</v>
      </c>
      <c r="E14" s="46" t="s">
        <v>1404</v>
      </c>
      <c r="F14" s="165"/>
      <c r="G14" s="165"/>
      <c r="H14" s="165"/>
      <c r="I14" s="165"/>
      <c r="J14" s="165"/>
    </row>
    <row r="15" spans="1:10" s="2" customFormat="1" ht="35.1" customHeight="1" x14ac:dyDescent="0.25">
      <c r="A15" s="42" t="s">
        <v>1787</v>
      </c>
      <c r="B15" s="79" t="s">
        <v>1054</v>
      </c>
      <c r="C15" s="31" t="s">
        <v>1313</v>
      </c>
      <c r="D15" s="38"/>
      <c r="E15" s="46"/>
      <c r="F15" s="165"/>
      <c r="G15" s="165"/>
      <c r="H15" s="165"/>
      <c r="I15" s="165"/>
      <c r="J15" s="165"/>
    </row>
    <row r="16" spans="1:10" s="2" customFormat="1" ht="35.1" customHeight="1" x14ac:dyDescent="0.25">
      <c r="A16" s="42" t="s">
        <v>107</v>
      </c>
      <c r="B16" s="79" t="s">
        <v>993</v>
      </c>
      <c r="C16" s="31" t="s">
        <v>1313</v>
      </c>
      <c r="D16" s="38" t="s">
        <v>1404</v>
      </c>
      <c r="E16" s="46" t="s">
        <v>999</v>
      </c>
      <c r="F16" s="32">
        <f>F13-F14</f>
        <v>0</v>
      </c>
      <c r="G16" s="32">
        <f>G13-G14</f>
        <v>0</v>
      </c>
      <c r="H16" s="32">
        <f>H13-H14</f>
        <v>0</v>
      </c>
      <c r="I16" s="32">
        <f>I13-I14</f>
        <v>0</v>
      </c>
      <c r="J16" s="32">
        <f>J13-J14</f>
        <v>0</v>
      </c>
    </row>
    <row r="17" spans="1:10" ht="19.5" customHeight="1" x14ac:dyDescent="0.2">
      <c r="B17" s="9"/>
      <c r="C17" s="85"/>
      <c r="E17" s="35"/>
    </row>
    <row r="18" spans="1:10" s="2" customFormat="1" ht="35.1" customHeight="1" x14ac:dyDescent="0.25">
      <c r="A18" s="42" t="s">
        <v>108</v>
      </c>
      <c r="B18" s="79" t="s">
        <v>789</v>
      </c>
      <c r="C18" s="31" t="s">
        <v>1313</v>
      </c>
      <c r="D18" s="38" t="s">
        <v>118</v>
      </c>
      <c r="E18" s="46" t="s">
        <v>995</v>
      </c>
      <c r="F18" s="165"/>
      <c r="G18" s="165"/>
      <c r="H18" s="165"/>
      <c r="I18" s="165"/>
      <c r="J18" s="165"/>
    </row>
    <row r="19" spans="1:10" s="2" customFormat="1" ht="35.1" customHeight="1" x14ac:dyDescent="0.25">
      <c r="A19" s="42" t="s">
        <v>109</v>
      </c>
      <c r="B19" s="79" t="s">
        <v>996</v>
      </c>
      <c r="C19" s="31" t="s">
        <v>1313</v>
      </c>
      <c r="D19" s="38" t="s">
        <v>1404</v>
      </c>
      <c r="E19" s="46" t="s">
        <v>1404</v>
      </c>
      <c r="F19" s="165"/>
      <c r="G19" s="165"/>
      <c r="H19" s="165"/>
      <c r="I19" s="165"/>
      <c r="J19" s="165"/>
    </row>
    <row r="20" spans="1:10" s="2" customFormat="1" ht="35.1" customHeight="1" x14ac:dyDescent="0.25">
      <c r="A20" s="42" t="s">
        <v>1387</v>
      </c>
      <c r="B20" s="79" t="s">
        <v>1420</v>
      </c>
      <c r="C20" s="31" t="s">
        <v>1313</v>
      </c>
      <c r="D20" s="38" t="s">
        <v>1404</v>
      </c>
      <c r="E20" s="46" t="s">
        <v>998</v>
      </c>
      <c r="F20" s="32">
        <f>F18-F19</f>
        <v>0</v>
      </c>
      <c r="G20" s="32">
        <f>G18-G19</f>
        <v>0</v>
      </c>
      <c r="H20" s="32">
        <f>H18-H19</f>
        <v>0</v>
      </c>
      <c r="I20" s="32">
        <f>I18-I19</f>
        <v>0</v>
      </c>
      <c r="J20" s="32">
        <f>J18-J19</f>
        <v>0</v>
      </c>
    </row>
    <row r="21" spans="1:10" ht="19.5" customHeight="1" x14ac:dyDescent="0.2">
      <c r="B21" s="9"/>
      <c r="C21" s="85"/>
      <c r="E21" s="35"/>
    </row>
    <row r="22" spans="1:10" s="2" customFormat="1" ht="35.1" customHeight="1" x14ac:dyDescent="0.25">
      <c r="A22" s="42" t="s">
        <v>1388</v>
      </c>
      <c r="B22" s="79" t="s">
        <v>34</v>
      </c>
      <c r="C22" s="31" t="s">
        <v>1467</v>
      </c>
      <c r="D22" s="38" t="s">
        <v>1404</v>
      </c>
      <c r="E22" s="46" t="s">
        <v>987</v>
      </c>
      <c r="F22" s="165"/>
      <c r="G22" s="165"/>
      <c r="H22" s="165"/>
      <c r="I22" s="165"/>
      <c r="J22" s="165"/>
    </row>
    <row r="23" spans="1:10" s="2" customFormat="1" ht="35.1" customHeight="1" x14ac:dyDescent="0.25">
      <c r="A23" s="42" t="s">
        <v>1055</v>
      </c>
      <c r="B23" s="79" t="s">
        <v>994</v>
      </c>
      <c r="C23" s="31" t="s">
        <v>1313</v>
      </c>
      <c r="D23" s="38" t="s">
        <v>1404</v>
      </c>
      <c r="E23" s="46" t="s">
        <v>1404</v>
      </c>
      <c r="F23" s="165"/>
      <c r="G23" s="165"/>
      <c r="H23" s="165"/>
      <c r="I23" s="165"/>
      <c r="J23" s="165"/>
    </row>
  </sheetData>
  <sheetProtection algorithmName="SHA-512" hashValue="8Gz8+L7iJ8LTTBAkZHmTMb9iXivqdGQAdfitgCNvmTX646wdJEn9mrG/VbhRzbDYE4xIpS8xMPOjl8LDnb7wFg==" saltValue="XB1FhoVKKSTFr/yxsz6nQA==" spinCount="100000" sheet="1" objects="1" scenarios="1"/>
  <phoneticPr fontId="13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7" orientation="portrait" useFirstPageNumber="1" r:id="rId1"/>
  <headerFooter alignWithMargins="0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17DD-3A8C-4044-88B7-6EC7D9C71A06}">
  <sheetPr>
    <tabColor indexed="48"/>
  </sheetPr>
  <dimension ref="A1:O177"/>
  <sheetViews>
    <sheetView view="pageBreakPreview" zoomScaleNormal="85" zoomScaleSheetLayoutView="85" workbookViewId="0">
      <selection activeCell="D12" sqref="D12"/>
    </sheetView>
  </sheetViews>
  <sheetFormatPr defaultRowHeight="12.75" x14ac:dyDescent="0.2"/>
  <cols>
    <col min="1" max="1" width="5.42578125" customWidth="1"/>
    <col min="2" max="2" width="35.85546875" customWidth="1"/>
    <col min="3" max="3" width="24.28515625" customWidth="1"/>
    <col min="4" max="4" width="16.7109375" customWidth="1"/>
    <col min="5" max="5" width="12.5703125" customWidth="1"/>
    <col min="6" max="7" width="13.140625" customWidth="1"/>
    <col min="8" max="15" width="14.42578125" customWidth="1"/>
  </cols>
  <sheetData>
    <row r="1" spans="1:15" ht="9" customHeight="1" thickBot="1" x14ac:dyDescent="0.25"/>
    <row r="2" spans="1:15" ht="18" x14ac:dyDescent="0.2">
      <c r="A2" s="56" t="s">
        <v>156</v>
      </c>
      <c r="B2" s="57"/>
      <c r="C2" s="57"/>
      <c r="D2" s="57"/>
      <c r="E2" s="57"/>
      <c r="F2" s="57"/>
      <c r="G2" s="71"/>
      <c r="H2" s="69"/>
      <c r="I2" s="70"/>
      <c r="J2" s="70"/>
      <c r="K2" s="70"/>
      <c r="L2" s="70"/>
      <c r="M2" s="70"/>
      <c r="N2" s="70"/>
      <c r="O2" s="70"/>
    </row>
    <row r="3" spans="1:15" ht="21.75" customHeight="1" thickBot="1" x14ac:dyDescent="0.25">
      <c r="A3" s="58" t="s">
        <v>1000</v>
      </c>
      <c r="B3" s="59"/>
      <c r="C3" s="59"/>
      <c r="D3" s="59"/>
      <c r="E3" s="59"/>
      <c r="F3" s="59"/>
      <c r="G3" s="72"/>
      <c r="H3" s="69"/>
      <c r="I3" s="70"/>
      <c r="J3" s="70"/>
      <c r="K3" s="70"/>
      <c r="L3" s="70"/>
      <c r="M3" s="70"/>
      <c r="N3" s="70"/>
      <c r="O3" s="82" t="s">
        <v>966</v>
      </c>
    </row>
    <row r="4" spans="1:15" ht="12" customHeight="1" thickBot="1" x14ac:dyDescent="0.25"/>
    <row r="5" spans="1:15" ht="16.5" customHeight="1" x14ac:dyDescent="0.2">
      <c r="A5" s="243" t="s">
        <v>1402</v>
      </c>
      <c r="B5" s="240" t="s">
        <v>1073</v>
      </c>
      <c r="C5" s="240" t="s">
        <v>1001</v>
      </c>
      <c r="D5" s="246" t="s">
        <v>1466</v>
      </c>
      <c r="E5" s="246" t="s">
        <v>1431</v>
      </c>
      <c r="F5" s="238">
        <v>2021</v>
      </c>
      <c r="G5" s="238"/>
      <c r="H5" s="238">
        <v>2022</v>
      </c>
      <c r="I5" s="238"/>
      <c r="J5" s="238">
        <v>2023</v>
      </c>
      <c r="K5" s="239"/>
      <c r="L5" s="238">
        <v>2024</v>
      </c>
      <c r="M5" s="239"/>
      <c r="N5" s="238">
        <v>2025</v>
      </c>
      <c r="O5" s="239"/>
    </row>
    <row r="6" spans="1:15" ht="54" customHeight="1" x14ac:dyDescent="0.2">
      <c r="A6" s="244"/>
      <c r="B6" s="241"/>
      <c r="C6" s="241"/>
      <c r="D6" s="247"/>
      <c r="E6" s="247"/>
      <c r="F6" s="60" t="s">
        <v>1002</v>
      </c>
      <c r="G6" s="60" t="s">
        <v>1783</v>
      </c>
      <c r="H6" s="60" t="s">
        <v>1002</v>
      </c>
      <c r="I6" s="60" t="s">
        <v>1783</v>
      </c>
      <c r="J6" s="60" t="s">
        <v>1002</v>
      </c>
      <c r="K6" s="62" t="s">
        <v>1783</v>
      </c>
      <c r="L6" s="60" t="s">
        <v>1002</v>
      </c>
      <c r="M6" s="62" t="s">
        <v>1783</v>
      </c>
      <c r="N6" s="60" t="s">
        <v>1002</v>
      </c>
      <c r="O6" s="62" t="s">
        <v>1783</v>
      </c>
    </row>
    <row r="7" spans="1:15" ht="30" customHeight="1" thickBot="1" x14ac:dyDescent="0.25">
      <c r="A7" s="245"/>
      <c r="B7" s="242"/>
      <c r="C7" s="242"/>
      <c r="D7" s="47" t="s">
        <v>1432</v>
      </c>
      <c r="E7" s="47" t="s">
        <v>224</v>
      </c>
      <c r="F7" s="47" t="s">
        <v>1313</v>
      </c>
      <c r="G7" s="47" t="s">
        <v>1467</v>
      </c>
      <c r="H7" s="47" t="s">
        <v>1313</v>
      </c>
      <c r="I7" s="47" t="s">
        <v>1467</v>
      </c>
      <c r="J7" s="47" t="s">
        <v>1313</v>
      </c>
      <c r="K7" s="47" t="s">
        <v>1467</v>
      </c>
      <c r="L7" s="47" t="s">
        <v>1313</v>
      </c>
      <c r="M7" s="47" t="s">
        <v>1467</v>
      </c>
      <c r="N7" s="47" t="s">
        <v>1313</v>
      </c>
      <c r="O7" s="47" t="s">
        <v>1467</v>
      </c>
    </row>
    <row r="8" spans="1:15" ht="10.5" customHeight="1" x14ac:dyDescent="0.2">
      <c r="A8" s="3"/>
      <c r="B8" s="61"/>
      <c r="C8" s="4"/>
      <c r="D8" s="4"/>
      <c r="E8" s="4"/>
      <c r="F8" s="4"/>
      <c r="G8" s="4"/>
    </row>
    <row r="9" spans="1:15" ht="20.100000000000001" customHeight="1" x14ac:dyDescent="0.2">
      <c r="A9" s="189"/>
      <c r="B9" s="190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</row>
    <row r="10" spans="1:15" ht="20.100000000000001" customHeight="1" x14ac:dyDescent="0.2">
      <c r="A10" s="189"/>
      <c r="B10" s="190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</row>
    <row r="11" spans="1:15" ht="20.100000000000001" customHeight="1" x14ac:dyDescent="0.2">
      <c r="A11" s="189"/>
      <c r="B11" s="190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</row>
    <row r="12" spans="1:15" ht="20.100000000000001" customHeight="1" x14ac:dyDescent="0.2">
      <c r="A12" s="189"/>
      <c r="B12" s="190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</row>
    <row r="13" spans="1:15" ht="20.100000000000001" customHeight="1" x14ac:dyDescent="0.2">
      <c r="A13" s="189"/>
      <c r="B13" s="190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</row>
    <row r="14" spans="1:15" ht="20.100000000000001" customHeight="1" x14ac:dyDescent="0.2">
      <c r="A14" s="189"/>
      <c r="B14" s="190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</row>
    <row r="15" spans="1:15" ht="20.100000000000001" customHeight="1" x14ac:dyDescent="0.2">
      <c r="A15" s="189"/>
      <c r="B15" s="190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</row>
    <row r="16" spans="1:15" ht="20.100000000000001" customHeight="1" x14ac:dyDescent="0.2">
      <c r="A16" s="189"/>
      <c r="B16" s="190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</row>
    <row r="17" spans="1:15" ht="20.100000000000001" customHeight="1" x14ac:dyDescent="0.2">
      <c r="A17" s="189"/>
      <c r="B17" s="190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</row>
    <row r="18" spans="1:15" ht="20.100000000000001" customHeight="1" x14ac:dyDescent="0.2">
      <c r="A18" s="189"/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</row>
    <row r="19" spans="1:15" ht="20.100000000000001" customHeight="1" x14ac:dyDescent="0.2">
      <c r="A19" s="189"/>
      <c r="B19" s="190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</row>
    <row r="20" spans="1:15" ht="20.100000000000001" customHeight="1" x14ac:dyDescent="0.2">
      <c r="A20" s="189"/>
      <c r="B20" s="190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</row>
    <row r="21" spans="1:15" ht="20.100000000000001" customHeight="1" x14ac:dyDescent="0.2">
      <c r="A21" s="189"/>
      <c r="B21" s="190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</row>
    <row r="22" spans="1:15" ht="20.100000000000001" customHeight="1" x14ac:dyDescent="0.2">
      <c r="A22" s="189"/>
      <c r="B22" s="190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</row>
    <row r="23" spans="1:15" ht="20.100000000000001" customHeight="1" x14ac:dyDescent="0.2">
      <c r="A23" s="189"/>
      <c r="B23" s="190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</row>
    <row r="24" spans="1:15" ht="20.100000000000001" customHeight="1" x14ac:dyDescent="0.2">
      <c r="A24" s="189"/>
      <c r="B24" s="190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</row>
    <row r="25" spans="1:15" ht="20.100000000000001" customHeight="1" x14ac:dyDescent="0.2">
      <c r="A25" s="189"/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</row>
    <row r="26" spans="1:15" ht="19.5" customHeight="1" x14ac:dyDescent="0.2">
      <c r="A26" s="189"/>
      <c r="B26" s="190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</row>
    <row r="27" spans="1:15" ht="20.100000000000001" customHeight="1" x14ac:dyDescent="0.2">
      <c r="A27" s="189"/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</row>
    <row r="28" spans="1:15" ht="20.100000000000001" customHeight="1" x14ac:dyDescent="0.2">
      <c r="A28" s="189"/>
      <c r="B28" s="190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</row>
    <row r="29" spans="1:15" ht="20.100000000000001" customHeight="1" x14ac:dyDescent="0.2">
      <c r="A29" s="189"/>
      <c r="B29" s="190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</row>
    <row r="30" spans="1:15" ht="20.100000000000001" customHeight="1" x14ac:dyDescent="0.2">
      <c r="A30" s="189"/>
      <c r="B30" s="190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</row>
    <row r="31" spans="1:15" ht="20.100000000000001" customHeight="1" x14ac:dyDescent="0.2">
      <c r="A31" s="189"/>
      <c r="B31" s="190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</row>
    <row r="32" spans="1:15" ht="20.100000000000001" customHeight="1" x14ac:dyDescent="0.2">
      <c r="A32" s="189"/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</row>
    <row r="33" spans="1:15" ht="20.100000000000001" customHeight="1" x14ac:dyDescent="0.2">
      <c r="A33" s="189"/>
      <c r="B33" s="190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</row>
    <row r="34" spans="1:15" ht="20.100000000000001" customHeight="1" x14ac:dyDescent="0.2">
      <c r="A34" s="189"/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</row>
    <row r="35" spans="1:15" ht="20.100000000000001" customHeight="1" x14ac:dyDescent="0.2">
      <c r="A35" s="189"/>
      <c r="B35" s="190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</row>
    <row r="36" spans="1:15" ht="20.100000000000001" customHeight="1" x14ac:dyDescent="0.2">
      <c r="A36" s="189"/>
      <c r="B36" s="190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</row>
    <row r="37" spans="1:15" ht="20.100000000000001" customHeight="1" x14ac:dyDescent="0.2">
      <c r="A37" s="189"/>
      <c r="B37" s="190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</row>
    <row r="38" spans="1:15" ht="20.100000000000001" customHeight="1" x14ac:dyDescent="0.2">
      <c r="A38" s="189"/>
      <c r="B38" s="190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</row>
    <row r="39" spans="1:15" ht="20.100000000000001" customHeight="1" x14ac:dyDescent="0.2">
      <c r="A39" s="189"/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</row>
    <row r="40" spans="1:15" ht="20.100000000000001" customHeight="1" x14ac:dyDescent="0.2">
      <c r="A40" s="189"/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</row>
    <row r="41" spans="1:15" ht="20.100000000000001" customHeight="1" x14ac:dyDescent="0.2">
      <c r="A41" s="189"/>
      <c r="B41" s="190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</row>
    <row r="42" spans="1:15" ht="20.100000000000001" customHeight="1" x14ac:dyDescent="0.2">
      <c r="A42" s="189"/>
      <c r="B42" s="190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</row>
    <row r="43" spans="1:15" ht="20.100000000000001" customHeight="1" x14ac:dyDescent="0.2">
      <c r="A43" s="189"/>
      <c r="B43" s="190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</row>
    <row r="44" spans="1:15" ht="20.100000000000001" customHeight="1" x14ac:dyDescent="0.2">
      <c r="A44" s="189"/>
      <c r="B44" s="190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</row>
    <row r="45" spans="1:15" ht="20.100000000000001" customHeight="1" x14ac:dyDescent="0.2">
      <c r="A45" s="189"/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</row>
    <row r="46" spans="1:15" ht="20.100000000000001" customHeight="1" x14ac:dyDescent="0.2">
      <c r="A46" s="189"/>
      <c r="B46" s="190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</row>
    <row r="47" spans="1:15" ht="20.100000000000001" customHeight="1" x14ac:dyDescent="0.2">
      <c r="A47" s="189"/>
      <c r="B47" s="190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</row>
    <row r="48" spans="1:15" ht="20.100000000000001" customHeight="1" x14ac:dyDescent="0.2">
      <c r="A48" s="189"/>
      <c r="B48" s="190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</row>
    <row r="49" spans="1:15" ht="20.100000000000001" customHeight="1" x14ac:dyDescent="0.2">
      <c r="A49" s="189"/>
      <c r="B49" s="190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</row>
    <row r="50" spans="1:15" ht="20.100000000000001" customHeight="1" x14ac:dyDescent="0.2">
      <c r="A50" s="189"/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</row>
    <row r="51" spans="1:15" ht="20.100000000000001" customHeight="1" x14ac:dyDescent="0.2">
      <c r="A51" s="189"/>
      <c r="B51" s="190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</row>
    <row r="52" spans="1:15" ht="20.100000000000001" customHeight="1" x14ac:dyDescent="0.2">
      <c r="A52" s="189"/>
      <c r="B52" s="190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</row>
    <row r="53" spans="1:15" ht="20.100000000000001" customHeight="1" x14ac:dyDescent="0.2">
      <c r="A53" s="189"/>
      <c r="B53" s="190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</row>
    <row r="54" spans="1:15" ht="19.5" customHeight="1" x14ac:dyDescent="0.2">
      <c r="A54" s="189"/>
      <c r="B54" s="190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</row>
    <row r="55" spans="1:15" ht="20.100000000000001" customHeight="1" x14ac:dyDescent="0.2">
      <c r="A55" s="189"/>
      <c r="B55" s="190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</row>
    <row r="56" spans="1:15" ht="20.100000000000001" customHeight="1" x14ac:dyDescent="0.2">
      <c r="A56" s="189"/>
      <c r="B56" s="190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</row>
    <row r="57" spans="1:15" ht="20.100000000000001" customHeight="1" x14ac:dyDescent="0.2">
      <c r="A57" s="189"/>
      <c r="B57" s="190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</row>
    <row r="58" spans="1:15" ht="20.100000000000001" customHeight="1" x14ac:dyDescent="0.2">
      <c r="A58" s="189"/>
      <c r="B58" s="190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</row>
    <row r="59" spans="1:15" ht="20.100000000000001" customHeight="1" x14ac:dyDescent="0.2">
      <c r="A59" s="189"/>
      <c r="B59" s="190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</row>
    <row r="60" spans="1:15" ht="20.100000000000001" customHeight="1" x14ac:dyDescent="0.2">
      <c r="A60" s="189"/>
      <c r="B60" s="190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</row>
    <row r="61" spans="1:15" ht="20.100000000000001" customHeight="1" x14ac:dyDescent="0.2">
      <c r="A61" s="189"/>
      <c r="B61" s="190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</row>
    <row r="62" spans="1:15" ht="20.100000000000001" customHeight="1" x14ac:dyDescent="0.2">
      <c r="A62" s="189"/>
      <c r="B62" s="190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</row>
    <row r="63" spans="1:15" ht="20.100000000000001" customHeight="1" x14ac:dyDescent="0.2">
      <c r="A63" s="189"/>
      <c r="B63" s="190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</row>
    <row r="64" spans="1:15" ht="20.100000000000001" customHeight="1" x14ac:dyDescent="0.2">
      <c r="A64" s="189"/>
      <c r="B64" s="190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</row>
    <row r="65" spans="1:15" ht="20.100000000000001" customHeight="1" x14ac:dyDescent="0.2">
      <c r="A65" s="189"/>
      <c r="B65" s="190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</row>
    <row r="66" spans="1:15" ht="20.100000000000001" customHeight="1" x14ac:dyDescent="0.2">
      <c r="A66" s="189"/>
      <c r="B66" s="190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</row>
    <row r="67" spans="1:15" ht="20.100000000000001" customHeight="1" x14ac:dyDescent="0.2">
      <c r="A67" s="189"/>
      <c r="B67" s="190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</row>
    <row r="68" spans="1:15" ht="20.100000000000001" customHeight="1" x14ac:dyDescent="0.2">
      <c r="A68" s="189"/>
      <c r="B68" s="190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</row>
    <row r="69" spans="1:15" ht="20.100000000000001" customHeight="1" x14ac:dyDescent="0.2">
      <c r="A69" s="189"/>
      <c r="B69" s="190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</row>
    <row r="70" spans="1:15" ht="20.100000000000001" customHeight="1" x14ac:dyDescent="0.2">
      <c r="A70" s="189"/>
      <c r="B70" s="190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</row>
    <row r="71" spans="1:15" ht="19.5" customHeight="1" x14ac:dyDescent="0.2">
      <c r="A71" s="189"/>
      <c r="B71" s="190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</row>
    <row r="72" spans="1:15" ht="20.100000000000001" customHeight="1" x14ac:dyDescent="0.2">
      <c r="A72" s="189"/>
      <c r="B72" s="190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</row>
    <row r="73" spans="1:15" ht="20.100000000000001" customHeight="1" x14ac:dyDescent="0.2">
      <c r="A73" s="189"/>
      <c r="B73" s="190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</row>
    <row r="74" spans="1:15" ht="20.100000000000001" customHeight="1" x14ac:dyDescent="0.2">
      <c r="A74" s="189"/>
      <c r="B74" s="190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</row>
    <row r="75" spans="1:15" ht="20.100000000000001" customHeight="1" x14ac:dyDescent="0.2">
      <c r="A75" s="189"/>
      <c r="B75" s="190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</row>
    <row r="76" spans="1:15" ht="20.100000000000001" customHeight="1" x14ac:dyDescent="0.2">
      <c r="A76" s="189"/>
      <c r="B76" s="190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</row>
    <row r="77" spans="1:15" ht="20.100000000000001" customHeight="1" x14ac:dyDescent="0.2">
      <c r="A77" s="18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</row>
    <row r="78" spans="1:15" ht="20.100000000000001" customHeight="1" x14ac:dyDescent="0.2">
      <c r="A78" s="189"/>
      <c r="B78" s="190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</row>
    <row r="79" spans="1:15" ht="20.100000000000001" customHeight="1" x14ac:dyDescent="0.2">
      <c r="A79" s="189"/>
      <c r="B79" s="190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</row>
    <row r="80" spans="1:15" ht="20.100000000000001" customHeight="1" x14ac:dyDescent="0.2">
      <c r="A80" s="189"/>
      <c r="B80" s="190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</row>
    <row r="81" spans="1:15" ht="20.100000000000001" customHeight="1" x14ac:dyDescent="0.2">
      <c r="A81" s="189"/>
      <c r="B81" s="190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</row>
    <row r="82" spans="1:15" ht="20.100000000000001" customHeight="1" x14ac:dyDescent="0.2">
      <c r="A82" s="189"/>
      <c r="B82" s="190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</row>
    <row r="83" spans="1:15" ht="20.100000000000001" customHeight="1" x14ac:dyDescent="0.2">
      <c r="A83" s="189"/>
      <c r="B83" s="190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</row>
    <row r="84" spans="1:15" ht="20.100000000000001" customHeight="1" x14ac:dyDescent="0.2">
      <c r="A84" s="189"/>
      <c r="B84" s="190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</row>
    <row r="85" spans="1:15" ht="20.100000000000001" customHeight="1" x14ac:dyDescent="0.2">
      <c r="A85" s="189"/>
      <c r="B85" s="190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</row>
    <row r="86" spans="1:15" ht="20.100000000000001" customHeight="1" x14ac:dyDescent="0.2">
      <c r="A86" s="189"/>
      <c r="B86" s="190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</row>
    <row r="87" spans="1:15" ht="20.100000000000001" customHeight="1" x14ac:dyDescent="0.2">
      <c r="A87" s="189"/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</row>
    <row r="88" spans="1:15" ht="20.100000000000001" customHeight="1" x14ac:dyDescent="0.2">
      <c r="A88" s="189"/>
      <c r="B88" s="190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</row>
    <row r="89" spans="1:15" ht="20.100000000000001" customHeight="1" x14ac:dyDescent="0.2">
      <c r="A89" s="189"/>
      <c r="B89" s="190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</row>
    <row r="90" spans="1:15" ht="20.100000000000001" customHeight="1" x14ac:dyDescent="0.2">
      <c r="A90" s="189"/>
      <c r="B90" s="190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</row>
    <row r="91" spans="1:15" ht="20.100000000000001" customHeight="1" x14ac:dyDescent="0.2">
      <c r="A91" s="189"/>
      <c r="B91" s="190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</row>
    <row r="92" spans="1:15" ht="20.100000000000001" customHeight="1" x14ac:dyDescent="0.2">
      <c r="A92" s="189"/>
      <c r="B92" s="190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</row>
    <row r="93" spans="1:15" ht="20.100000000000001" customHeight="1" x14ac:dyDescent="0.2">
      <c r="A93" s="189"/>
      <c r="B93" s="190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</row>
    <row r="94" spans="1:15" ht="20.100000000000001" customHeight="1" x14ac:dyDescent="0.2">
      <c r="A94" s="189"/>
      <c r="B94" s="190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</row>
    <row r="95" spans="1:15" ht="19.5" customHeight="1" x14ac:dyDescent="0.2">
      <c r="A95" s="189"/>
      <c r="B95" s="190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</row>
    <row r="96" spans="1:15" ht="20.100000000000001" customHeight="1" x14ac:dyDescent="0.2">
      <c r="A96" s="189"/>
      <c r="B96" s="190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</row>
    <row r="97" spans="1:15" ht="20.100000000000001" customHeight="1" x14ac:dyDescent="0.2">
      <c r="A97" s="189"/>
      <c r="B97" s="190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</row>
    <row r="98" spans="1:15" ht="20.100000000000001" customHeight="1" x14ac:dyDescent="0.2">
      <c r="A98" s="189"/>
      <c r="B98" s="190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</row>
    <row r="99" spans="1:15" ht="20.100000000000001" customHeight="1" x14ac:dyDescent="0.2">
      <c r="A99" s="189"/>
      <c r="B99" s="190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</row>
    <row r="100" spans="1:15" ht="20.100000000000001" customHeight="1" x14ac:dyDescent="0.2">
      <c r="A100" s="189"/>
      <c r="B100" s="190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</row>
    <row r="101" spans="1:15" ht="20.100000000000001" customHeight="1" x14ac:dyDescent="0.2">
      <c r="A101" s="189"/>
      <c r="B101" s="190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</row>
    <row r="102" spans="1:15" ht="20.100000000000001" customHeight="1" x14ac:dyDescent="0.2">
      <c r="A102" s="189"/>
      <c r="B102" s="190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</row>
    <row r="103" spans="1:15" ht="20.100000000000001" customHeight="1" x14ac:dyDescent="0.2">
      <c r="A103" s="189"/>
      <c r="B103" s="190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</row>
    <row r="104" spans="1:15" ht="20.100000000000001" customHeight="1" x14ac:dyDescent="0.2">
      <c r="A104" s="189"/>
      <c r="B104" s="190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</row>
    <row r="105" spans="1:15" ht="20.100000000000001" customHeight="1" x14ac:dyDescent="0.2">
      <c r="A105" s="189"/>
      <c r="B105" s="190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</row>
    <row r="106" spans="1:15" ht="20.100000000000001" customHeight="1" x14ac:dyDescent="0.2">
      <c r="A106" s="189"/>
      <c r="B106" s="190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</row>
    <row r="107" spans="1:15" ht="20.100000000000001" customHeight="1" x14ac:dyDescent="0.2">
      <c r="A107" s="189"/>
      <c r="B107" s="190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</row>
    <row r="108" spans="1:15" ht="20.100000000000001" customHeight="1" x14ac:dyDescent="0.2">
      <c r="A108" s="189"/>
      <c r="B108" s="190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</row>
    <row r="109" spans="1:15" ht="20.100000000000001" customHeight="1" x14ac:dyDescent="0.2">
      <c r="A109" s="189"/>
      <c r="B109" s="190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</row>
    <row r="110" spans="1:15" ht="20.100000000000001" customHeight="1" x14ac:dyDescent="0.2">
      <c r="A110" s="189"/>
      <c r="B110" s="190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</row>
    <row r="111" spans="1:15" ht="20.100000000000001" customHeight="1" x14ac:dyDescent="0.2">
      <c r="A111" s="189"/>
      <c r="B111" s="190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</row>
    <row r="112" spans="1:15" ht="20.100000000000001" customHeight="1" x14ac:dyDescent="0.2">
      <c r="A112" s="189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</row>
    <row r="113" spans="1:15" ht="20.100000000000001" customHeight="1" x14ac:dyDescent="0.2">
      <c r="A113" s="189"/>
      <c r="B113" s="190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</row>
    <row r="114" spans="1:15" ht="20.100000000000001" customHeight="1" x14ac:dyDescent="0.2">
      <c r="A114" s="189"/>
      <c r="B114" s="190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</row>
    <row r="115" spans="1:15" ht="20.100000000000001" customHeight="1" x14ac:dyDescent="0.2">
      <c r="A115" s="189"/>
      <c r="B115" s="190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</row>
    <row r="116" spans="1:15" ht="20.100000000000001" customHeight="1" x14ac:dyDescent="0.2">
      <c r="A116" s="189"/>
      <c r="B116" s="190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</row>
    <row r="117" spans="1:15" ht="20.100000000000001" customHeight="1" x14ac:dyDescent="0.2">
      <c r="A117" s="189"/>
      <c r="B117" s="190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</row>
    <row r="118" spans="1:15" ht="20.100000000000001" customHeight="1" x14ac:dyDescent="0.2">
      <c r="A118" s="189"/>
      <c r="B118" s="190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</row>
    <row r="119" spans="1:15" ht="20.100000000000001" customHeight="1" x14ac:dyDescent="0.2">
      <c r="A119" s="189"/>
      <c r="B119" s="190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</row>
    <row r="120" spans="1:15" ht="20.100000000000001" customHeight="1" x14ac:dyDescent="0.2">
      <c r="A120" s="189"/>
      <c r="B120" s="190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</row>
    <row r="121" spans="1:15" ht="20.100000000000001" customHeight="1" x14ac:dyDescent="0.2">
      <c r="A121" s="189"/>
      <c r="B121" s="190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</row>
    <row r="122" spans="1:15" ht="20.100000000000001" customHeight="1" x14ac:dyDescent="0.2">
      <c r="A122" s="189"/>
      <c r="B122" s="190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</row>
    <row r="123" spans="1:15" ht="20.100000000000001" customHeight="1" x14ac:dyDescent="0.2">
      <c r="A123" s="189"/>
      <c r="B123" s="190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</row>
    <row r="124" spans="1:15" ht="20.100000000000001" customHeight="1" x14ac:dyDescent="0.2">
      <c r="A124" s="189"/>
      <c r="B124" s="190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</row>
    <row r="125" spans="1:15" ht="20.100000000000001" customHeight="1" x14ac:dyDescent="0.2">
      <c r="A125" s="189"/>
      <c r="B125" s="190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</row>
    <row r="126" spans="1:15" ht="20.100000000000001" customHeight="1" x14ac:dyDescent="0.2">
      <c r="A126" s="189"/>
      <c r="B126" s="190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</row>
    <row r="127" spans="1:15" ht="20.100000000000001" customHeight="1" x14ac:dyDescent="0.2">
      <c r="A127" s="189"/>
      <c r="B127" s="190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</row>
    <row r="128" spans="1:15" ht="19.5" customHeight="1" x14ac:dyDescent="0.2">
      <c r="A128" s="189"/>
      <c r="B128" s="190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</row>
    <row r="129" spans="1:15" ht="20.100000000000001" customHeight="1" x14ac:dyDescent="0.2">
      <c r="A129" s="189"/>
      <c r="B129" s="190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</row>
    <row r="130" spans="1:15" ht="20.100000000000001" customHeight="1" x14ac:dyDescent="0.2">
      <c r="A130" s="189"/>
      <c r="B130" s="190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</row>
    <row r="131" spans="1:15" ht="20.100000000000001" customHeight="1" x14ac:dyDescent="0.2">
      <c r="A131" s="189"/>
      <c r="B131" s="190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</row>
    <row r="132" spans="1:15" ht="20.100000000000001" customHeight="1" x14ac:dyDescent="0.2">
      <c r="A132" s="189"/>
      <c r="B132" s="190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</row>
    <row r="133" spans="1:15" ht="20.100000000000001" customHeight="1" x14ac:dyDescent="0.2">
      <c r="A133" s="189"/>
      <c r="B133" s="190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</row>
    <row r="134" spans="1:15" ht="20.100000000000001" customHeight="1" x14ac:dyDescent="0.2">
      <c r="A134" s="189"/>
      <c r="B134" s="190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</row>
    <row r="135" spans="1:15" ht="20.100000000000001" customHeight="1" x14ac:dyDescent="0.2">
      <c r="A135" s="189"/>
      <c r="B135" s="190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</row>
    <row r="136" spans="1:15" ht="20.100000000000001" customHeight="1" x14ac:dyDescent="0.2">
      <c r="A136" s="189"/>
      <c r="B136" s="190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</row>
    <row r="137" spans="1:15" ht="20.100000000000001" customHeight="1" x14ac:dyDescent="0.2">
      <c r="A137" s="189"/>
      <c r="B137" s="190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</row>
    <row r="138" spans="1:15" ht="20.100000000000001" customHeight="1" x14ac:dyDescent="0.2">
      <c r="A138" s="189"/>
      <c r="B138" s="190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</row>
    <row r="139" spans="1:15" ht="20.100000000000001" customHeight="1" x14ac:dyDescent="0.2">
      <c r="A139" s="189"/>
      <c r="B139" s="190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</row>
    <row r="140" spans="1:15" ht="20.100000000000001" customHeight="1" x14ac:dyDescent="0.2">
      <c r="A140" s="189"/>
      <c r="B140" s="190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</row>
    <row r="141" spans="1:15" ht="20.100000000000001" customHeight="1" x14ac:dyDescent="0.2">
      <c r="A141" s="189"/>
      <c r="B141" s="190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</row>
    <row r="142" spans="1:15" ht="20.100000000000001" customHeight="1" x14ac:dyDescent="0.2">
      <c r="A142" s="189"/>
      <c r="B142" s="190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</row>
    <row r="143" spans="1:15" ht="20.100000000000001" customHeight="1" x14ac:dyDescent="0.2">
      <c r="A143" s="189"/>
      <c r="B143" s="190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</row>
    <row r="144" spans="1:15" ht="20.100000000000001" customHeight="1" x14ac:dyDescent="0.2">
      <c r="A144" s="189"/>
      <c r="B144" s="190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</row>
    <row r="145" spans="1:15" ht="20.100000000000001" customHeight="1" x14ac:dyDescent="0.2">
      <c r="A145" s="189"/>
      <c r="B145" s="190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</row>
    <row r="146" spans="1:15" ht="20.100000000000001" customHeight="1" x14ac:dyDescent="0.2">
      <c r="A146" s="189"/>
      <c r="B146" s="190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</row>
    <row r="147" spans="1:15" ht="20.100000000000001" customHeight="1" x14ac:dyDescent="0.2">
      <c r="A147" s="189"/>
      <c r="B147" s="190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</row>
    <row r="148" spans="1:15" ht="20.100000000000001" customHeight="1" x14ac:dyDescent="0.2">
      <c r="A148" s="189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</row>
    <row r="149" spans="1:15" ht="20.100000000000001" customHeight="1" x14ac:dyDescent="0.2">
      <c r="A149" s="189"/>
      <c r="B149" s="190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</row>
    <row r="150" spans="1:15" ht="20.100000000000001" customHeight="1" x14ac:dyDescent="0.2">
      <c r="A150" s="189"/>
      <c r="B150" s="190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</row>
    <row r="151" spans="1:15" ht="20.100000000000001" customHeight="1" x14ac:dyDescent="0.2">
      <c r="A151" s="189"/>
      <c r="B151" s="190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</row>
    <row r="152" spans="1:15" ht="20.100000000000001" customHeight="1" x14ac:dyDescent="0.2">
      <c r="A152" s="189"/>
      <c r="B152" s="190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</row>
    <row r="153" spans="1:15" ht="20.100000000000001" customHeight="1" x14ac:dyDescent="0.2">
      <c r="A153" s="189"/>
      <c r="B153" s="190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</row>
    <row r="154" spans="1:15" ht="20.100000000000001" customHeight="1" x14ac:dyDescent="0.2">
      <c r="A154" s="189"/>
      <c r="B154" s="190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</row>
    <row r="155" spans="1:15" ht="15.75" customHeight="1" x14ac:dyDescent="0.2">
      <c r="A155" s="192"/>
      <c r="B155" s="193"/>
      <c r="C155" s="194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</row>
    <row r="156" spans="1:15" x14ac:dyDescent="0.2">
      <c r="A156" s="195"/>
      <c r="B156" s="196" t="s">
        <v>1011</v>
      </c>
      <c r="C156" s="195"/>
      <c r="D156" s="195"/>
      <c r="E156" s="195"/>
      <c r="F156" s="195"/>
      <c r="G156" s="195"/>
      <c r="H156" s="195"/>
      <c r="I156" s="195"/>
      <c r="J156" s="195"/>
      <c r="K156" s="195"/>
      <c r="L156" s="195"/>
      <c r="M156" s="195"/>
      <c r="N156" s="195"/>
      <c r="O156" s="195"/>
    </row>
    <row r="157" spans="1:15" x14ac:dyDescent="0.2">
      <c r="A157" s="189" t="s">
        <v>1324</v>
      </c>
      <c r="B157" s="197" t="s">
        <v>1006</v>
      </c>
      <c r="C157" s="198" t="s">
        <v>1003</v>
      </c>
      <c r="D157" s="198"/>
      <c r="E157" s="198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</row>
    <row r="158" spans="1:15" x14ac:dyDescent="0.2">
      <c r="A158" s="189" t="s">
        <v>837</v>
      </c>
      <c r="B158" s="197" t="s">
        <v>1007</v>
      </c>
      <c r="C158" s="198" t="s">
        <v>1005</v>
      </c>
      <c r="D158" s="198"/>
      <c r="E158" s="198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</row>
    <row r="159" spans="1:15" x14ac:dyDescent="0.2">
      <c r="A159" s="189" t="s">
        <v>838</v>
      </c>
      <c r="B159" s="197" t="s">
        <v>1008</v>
      </c>
      <c r="C159" s="198" t="s">
        <v>1004</v>
      </c>
      <c r="D159" s="198"/>
      <c r="E159" s="198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</row>
    <row r="160" spans="1:15" x14ac:dyDescent="0.2">
      <c r="A160" s="189" t="s">
        <v>839</v>
      </c>
      <c r="B160" s="197" t="s">
        <v>1009</v>
      </c>
      <c r="C160" s="198" t="s">
        <v>1004</v>
      </c>
      <c r="D160" s="198"/>
      <c r="E160" s="198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</row>
    <row r="161" spans="1:15" ht="9.75" customHeight="1" x14ac:dyDescent="0.2">
      <c r="A161" s="192"/>
      <c r="B161" s="193"/>
      <c r="C161" s="194"/>
      <c r="D161" s="194"/>
      <c r="E161" s="194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</row>
    <row r="162" spans="1:15" x14ac:dyDescent="0.2">
      <c r="A162" s="195"/>
      <c r="B162" s="196" t="s">
        <v>1010</v>
      </c>
      <c r="C162" s="195"/>
      <c r="D162" s="195"/>
      <c r="E162" s="195"/>
      <c r="F162" s="195"/>
      <c r="G162" s="195"/>
      <c r="H162" s="195"/>
      <c r="I162" s="195"/>
      <c r="J162" s="195"/>
      <c r="K162" s="195"/>
      <c r="L162" s="195"/>
      <c r="M162" s="195"/>
      <c r="N162" s="195"/>
      <c r="O162" s="195"/>
    </row>
    <row r="163" spans="1:15" x14ac:dyDescent="0.2">
      <c r="A163" s="189" t="s">
        <v>43</v>
      </c>
      <c r="B163" s="197" t="s">
        <v>1024</v>
      </c>
      <c r="C163" s="198" t="s">
        <v>1003</v>
      </c>
      <c r="D163" s="198"/>
      <c r="E163" s="198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</row>
    <row r="164" spans="1:15" ht="11.25" customHeight="1" x14ac:dyDescent="0.2">
      <c r="A164" s="192"/>
      <c r="B164" s="193"/>
      <c r="C164" s="194"/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</row>
    <row r="165" spans="1:15" x14ac:dyDescent="0.2">
      <c r="A165" s="195"/>
      <c r="B165" s="196" t="s">
        <v>1012</v>
      </c>
      <c r="C165" s="195"/>
      <c r="D165" s="195"/>
      <c r="E165" s="195"/>
      <c r="F165" s="195"/>
      <c r="G165" s="195"/>
      <c r="H165" s="195"/>
      <c r="I165" s="195"/>
      <c r="J165" s="195"/>
      <c r="K165" s="195"/>
      <c r="L165" s="195"/>
      <c r="M165" s="195"/>
      <c r="N165" s="195"/>
      <c r="O165" s="195"/>
    </row>
    <row r="166" spans="1:15" x14ac:dyDescent="0.2">
      <c r="A166" s="189" t="s">
        <v>1335</v>
      </c>
      <c r="B166" s="197" t="s">
        <v>1025</v>
      </c>
      <c r="C166" s="198" t="s">
        <v>1015</v>
      </c>
      <c r="D166" s="198"/>
      <c r="E166" s="198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</row>
    <row r="167" spans="1:15" x14ac:dyDescent="0.2">
      <c r="A167" s="199"/>
      <c r="B167" s="199"/>
      <c r="C167" s="199"/>
      <c r="D167" s="199"/>
      <c r="E167" s="199"/>
      <c r="F167" s="199"/>
      <c r="G167" s="199"/>
      <c r="H167" s="199"/>
      <c r="I167" s="199"/>
      <c r="J167" s="199"/>
      <c r="K167" s="199"/>
      <c r="L167" s="199"/>
      <c r="M167" s="199"/>
      <c r="N167" s="199"/>
      <c r="O167" s="199"/>
    </row>
    <row r="168" spans="1:15" x14ac:dyDescent="0.2">
      <c r="A168" s="195"/>
      <c r="B168" s="196" t="s">
        <v>1017</v>
      </c>
      <c r="C168" s="195"/>
      <c r="D168" s="195"/>
      <c r="E168" s="195"/>
      <c r="F168" s="195"/>
      <c r="G168" s="195"/>
      <c r="H168" s="195"/>
      <c r="I168" s="195"/>
      <c r="J168" s="195"/>
      <c r="K168" s="195"/>
      <c r="L168" s="195"/>
      <c r="M168" s="195"/>
      <c r="N168" s="195"/>
      <c r="O168" s="195"/>
    </row>
    <row r="169" spans="1:15" x14ac:dyDescent="0.2">
      <c r="A169" s="189"/>
      <c r="B169" s="197" t="s">
        <v>1018</v>
      </c>
      <c r="C169" s="198" t="s">
        <v>1019</v>
      </c>
      <c r="D169" s="198"/>
      <c r="E169" s="198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</row>
    <row r="170" spans="1:15" x14ac:dyDescent="0.2">
      <c r="A170" s="189" t="s">
        <v>1301</v>
      </c>
      <c r="B170" s="197" t="s">
        <v>1020</v>
      </c>
      <c r="C170" s="198" t="s">
        <v>1004</v>
      </c>
      <c r="D170" s="198"/>
      <c r="E170" s="198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</row>
    <row r="171" spans="1:15" x14ac:dyDescent="0.2">
      <c r="A171" s="189" t="s">
        <v>1406</v>
      </c>
      <c r="B171" s="197" t="s">
        <v>1021</v>
      </c>
      <c r="C171" s="198" t="s">
        <v>1022</v>
      </c>
      <c r="D171" s="198"/>
      <c r="E171" s="198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</row>
    <row r="172" spans="1:15" x14ac:dyDescent="0.2">
      <c r="A172" s="189" t="s">
        <v>1312</v>
      </c>
      <c r="B172" s="197" t="s">
        <v>1023</v>
      </c>
      <c r="C172" s="198" t="s">
        <v>1022</v>
      </c>
      <c r="D172" s="198"/>
      <c r="E172" s="198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</row>
    <row r="173" spans="1:15" x14ac:dyDescent="0.2">
      <c r="A173" s="200"/>
      <c r="B173" s="201"/>
      <c r="C173" s="202"/>
      <c r="D173" s="202"/>
      <c r="E173" s="202"/>
      <c r="F173" s="203"/>
      <c r="G173" s="203"/>
      <c r="H173" s="203"/>
      <c r="I173" s="203"/>
      <c r="J173" s="203"/>
      <c r="K173" s="203"/>
      <c r="L173" s="203"/>
      <c r="M173" s="203"/>
      <c r="N173" s="203"/>
      <c r="O173" s="203"/>
    </row>
    <row r="174" spans="1:15" x14ac:dyDescent="0.2">
      <c r="A174" s="204" t="s">
        <v>1013</v>
      </c>
      <c r="B174" s="199" t="s">
        <v>1014</v>
      </c>
      <c r="C174" s="199"/>
      <c r="D174" s="199"/>
      <c r="E174" s="199"/>
      <c r="F174" s="199"/>
      <c r="G174" s="199"/>
      <c r="H174" s="199"/>
      <c r="I174" s="199"/>
      <c r="J174" s="199"/>
      <c r="K174" s="199"/>
      <c r="L174" s="199"/>
      <c r="M174" s="199"/>
      <c r="N174" s="199"/>
      <c r="O174" s="199"/>
    </row>
    <row r="175" spans="1:15" x14ac:dyDescent="0.2">
      <c r="A175" s="199"/>
      <c r="B175" s="199" t="s">
        <v>1788</v>
      </c>
      <c r="C175" s="199"/>
      <c r="D175" s="199"/>
      <c r="E175" s="199"/>
      <c r="F175" s="199"/>
      <c r="G175" s="199"/>
      <c r="H175" s="199"/>
      <c r="I175" s="199"/>
      <c r="J175" s="199"/>
      <c r="K175" s="199"/>
      <c r="L175" s="199"/>
      <c r="M175" s="199"/>
      <c r="N175" s="199"/>
      <c r="O175" s="199"/>
    </row>
    <row r="176" spans="1:15" x14ac:dyDescent="0.2">
      <c r="A176" s="199"/>
      <c r="B176" s="199" t="s">
        <v>1016</v>
      </c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  <c r="M176" s="199"/>
      <c r="N176" s="199"/>
      <c r="O176" s="199"/>
    </row>
    <row r="177" spans="1:15" x14ac:dyDescent="0.2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</row>
  </sheetData>
  <sheetProtection algorithmName="SHA-512" hashValue="ag9tD51Ui1lKyiNII3sZzWki/hEgEXLkvE1G8JTfWtZ+GHVAxb+RyP2kAFtR9GqaIoc/JPAdXRF/KSo98KNaAg==" saltValue="/G3cxc9F2/uzYQA1tQdq6w==" spinCount="100000" sheet="1" objects="1" scenarios="1"/>
  <mergeCells count="10">
    <mergeCell ref="A5:A7"/>
    <mergeCell ref="F5:G5"/>
    <mergeCell ref="H5:I5"/>
    <mergeCell ref="D5:D6"/>
    <mergeCell ref="E5:E6"/>
    <mergeCell ref="L5:M5"/>
    <mergeCell ref="N5:O5"/>
    <mergeCell ref="J5:K5"/>
    <mergeCell ref="C5:C7"/>
    <mergeCell ref="B5:B7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80" firstPageNumber="8" fitToHeight="2" pageOrder="overThenDown" orientation="portrait" useFirstPageNumber="1" r:id="rId1"/>
  <headerFooter alignWithMargins="0">
    <oddHeader>&amp;C&amp;P</oddHeader>
  </headerFooter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26A28-C9A9-4D05-BAE2-1E6C4FD94070}">
  <sheetPr>
    <tabColor rgb="FF92D050"/>
  </sheetPr>
  <dimension ref="A1:J80"/>
  <sheetViews>
    <sheetView topLeftCell="A19" zoomScale="85" zoomScaleNormal="85" zoomScaleSheetLayoutView="50" workbookViewId="0">
      <selection activeCell="I31" sqref="I31"/>
    </sheetView>
  </sheetViews>
  <sheetFormatPr defaultRowHeight="12.75" x14ac:dyDescent="0.2"/>
  <cols>
    <col min="1" max="1" width="10.71093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1026</v>
      </c>
      <c r="B2" s="17"/>
      <c r="C2" s="5"/>
      <c r="D2" s="25"/>
      <c r="E2" s="25"/>
      <c r="F2" s="5"/>
      <c r="G2" s="5"/>
      <c r="H2" s="6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s="2" customFormat="1" ht="20.25" customHeight="1" x14ac:dyDescent="0.2">
      <c r="A5" s="20"/>
      <c r="B5" s="11"/>
      <c r="C5" s="11"/>
      <c r="D5" s="63"/>
      <c r="E5" s="63"/>
      <c r="F5" s="12"/>
      <c r="G5" s="12"/>
      <c r="H5" s="12"/>
    </row>
    <row r="6" spans="1:10" s="2" customFormat="1" ht="47.25" x14ac:dyDescent="0.25">
      <c r="A6" s="64" t="s">
        <v>802</v>
      </c>
      <c r="B6" s="44" t="s">
        <v>1323</v>
      </c>
      <c r="C6" s="31" t="s">
        <v>1225</v>
      </c>
      <c r="D6" s="38" t="s">
        <v>112</v>
      </c>
      <c r="E6" s="38" t="s">
        <v>111</v>
      </c>
      <c r="F6" s="32">
        <f>F8+F12+F28+F29</f>
        <v>0</v>
      </c>
      <c r="G6" s="32">
        <f t="shared" ref="G6:J6" si="0">G8+G12+G28+G29</f>
        <v>0</v>
      </c>
      <c r="H6" s="32">
        <f t="shared" si="0"/>
        <v>0</v>
      </c>
      <c r="I6" s="32">
        <f t="shared" si="0"/>
        <v>0</v>
      </c>
      <c r="J6" s="32">
        <f t="shared" si="0"/>
        <v>0</v>
      </c>
    </row>
    <row r="7" spans="1:10" s="2" customFormat="1" ht="15.75" x14ac:dyDescent="0.25">
      <c r="A7" s="124"/>
      <c r="B7" s="164" t="s">
        <v>1523</v>
      </c>
      <c r="C7" s="76"/>
      <c r="D7" s="123"/>
      <c r="E7" s="123"/>
      <c r="F7" s="78"/>
      <c r="G7" s="78"/>
      <c r="H7" s="78"/>
      <c r="I7" s="78"/>
      <c r="J7" s="78"/>
    </row>
    <row r="8" spans="1:10" s="2" customFormat="1" ht="31.5" x14ac:dyDescent="0.25">
      <c r="A8" s="126" t="s">
        <v>254</v>
      </c>
      <c r="B8" s="128" t="s">
        <v>1625</v>
      </c>
      <c r="C8" s="31" t="s">
        <v>1225</v>
      </c>
      <c r="D8" s="48" t="s">
        <v>1404</v>
      </c>
      <c r="E8" s="48" t="s">
        <v>1404</v>
      </c>
      <c r="F8" s="41">
        <f>SUM(F9:F11)</f>
        <v>0</v>
      </c>
      <c r="G8" s="41">
        <f t="shared" ref="G8:J8" si="1">SUM(G9:G11)</f>
        <v>0</v>
      </c>
      <c r="H8" s="41">
        <f t="shared" si="1"/>
        <v>0</v>
      </c>
      <c r="I8" s="41">
        <f t="shared" si="1"/>
        <v>0</v>
      </c>
      <c r="J8" s="41">
        <f t="shared" si="1"/>
        <v>0</v>
      </c>
    </row>
    <row r="9" spans="1:10" s="2" customFormat="1" ht="33" customHeight="1" x14ac:dyDescent="0.25">
      <c r="A9" s="126" t="s">
        <v>1234</v>
      </c>
      <c r="B9" s="127" t="s">
        <v>1318</v>
      </c>
      <c r="C9" s="31" t="s">
        <v>1225</v>
      </c>
      <c r="D9" s="77"/>
      <c r="E9" s="77"/>
      <c r="F9" s="167"/>
      <c r="G9" s="167"/>
      <c r="H9" s="167"/>
      <c r="I9" s="167"/>
      <c r="J9" s="167"/>
    </row>
    <row r="10" spans="1:10" s="2" customFormat="1" ht="33" customHeight="1" x14ac:dyDescent="0.25">
      <c r="A10" s="126" t="s">
        <v>1235</v>
      </c>
      <c r="B10" s="127" t="s">
        <v>1792</v>
      </c>
      <c r="C10" s="31" t="s">
        <v>1225</v>
      </c>
      <c r="D10" s="77"/>
      <c r="E10" s="77"/>
      <c r="F10" s="167"/>
      <c r="G10" s="167"/>
      <c r="H10" s="167"/>
      <c r="I10" s="167"/>
      <c r="J10" s="167"/>
    </row>
    <row r="11" spans="1:10" s="2" customFormat="1" ht="33" customHeight="1" x14ac:dyDescent="0.25">
      <c r="A11" s="126" t="s">
        <v>1794</v>
      </c>
      <c r="B11" s="127" t="s">
        <v>1793</v>
      </c>
      <c r="C11" s="31"/>
      <c r="D11" s="77"/>
      <c r="E11" s="77"/>
      <c r="F11" s="167"/>
      <c r="G11" s="167"/>
      <c r="H11" s="167"/>
      <c r="I11" s="167"/>
      <c r="J11" s="167"/>
    </row>
    <row r="12" spans="1:10" s="2" customFormat="1" ht="33" customHeight="1" x14ac:dyDescent="0.25">
      <c r="A12" s="126" t="s">
        <v>1035</v>
      </c>
      <c r="B12" s="128" t="s">
        <v>1112</v>
      </c>
      <c r="C12" s="31" t="s">
        <v>1225</v>
      </c>
      <c r="D12" s="38" t="s">
        <v>1404</v>
      </c>
      <c r="E12" s="38" t="s">
        <v>1404</v>
      </c>
      <c r="F12" s="32">
        <f>SUM(F13:F27)</f>
        <v>0</v>
      </c>
      <c r="G12" s="32">
        <f t="shared" ref="G12:J12" si="2">SUM(G13:G27)</f>
        <v>0</v>
      </c>
      <c r="H12" s="32">
        <f t="shared" si="2"/>
        <v>0</v>
      </c>
      <c r="I12" s="32">
        <f t="shared" si="2"/>
        <v>0</v>
      </c>
      <c r="J12" s="32">
        <f t="shared" si="2"/>
        <v>0</v>
      </c>
    </row>
    <row r="13" spans="1:10" s="2" customFormat="1" ht="33" customHeight="1" x14ac:dyDescent="0.25">
      <c r="A13" s="126" t="s">
        <v>1036</v>
      </c>
      <c r="B13" s="160" t="s">
        <v>1795</v>
      </c>
      <c r="C13" s="31" t="s">
        <v>1225</v>
      </c>
      <c r="D13" s="38"/>
      <c r="E13" s="38"/>
      <c r="F13" s="165"/>
      <c r="G13" s="165"/>
      <c r="H13" s="165"/>
      <c r="I13" s="165"/>
      <c r="J13" s="165"/>
    </row>
    <row r="14" spans="1:10" s="2" customFormat="1" ht="33" customHeight="1" x14ac:dyDescent="0.25">
      <c r="A14" s="126" t="s">
        <v>1037</v>
      </c>
      <c r="B14" s="160" t="s">
        <v>1796</v>
      </c>
      <c r="C14" s="31" t="s">
        <v>1225</v>
      </c>
      <c r="D14" s="38"/>
      <c r="E14" s="38"/>
      <c r="F14" s="165"/>
      <c r="G14" s="165"/>
      <c r="H14" s="165"/>
      <c r="I14" s="165"/>
      <c r="J14" s="165"/>
    </row>
    <row r="15" spans="1:10" s="2" customFormat="1" ht="33" customHeight="1" x14ac:dyDescent="0.25">
      <c r="A15" s="126" t="s">
        <v>1038</v>
      </c>
      <c r="B15" s="160" t="s">
        <v>1802</v>
      </c>
      <c r="C15" s="31" t="s">
        <v>1225</v>
      </c>
      <c r="D15" s="38"/>
      <c r="E15" s="38"/>
      <c r="F15" s="165"/>
      <c r="G15" s="165"/>
      <c r="H15" s="165"/>
      <c r="I15" s="165"/>
      <c r="J15" s="165"/>
    </row>
    <row r="16" spans="1:10" s="2" customFormat="1" ht="33" customHeight="1" x14ac:dyDescent="0.25">
      <c r="A16" s="126" t="s">
        <v>1039</v>
      </c>
      <c r="B16" s="160" t="s">
        <v>1803</v>
      </c>
      <c r="C16" s="31" t="s">
        <v>1225</v>
      </c>
      <c r="D16" s="38"/>
      <c r="E16" s="38"/>
      <c r="F16" s="165"/>
      <c r="G16" s="165"/>
      <c r="H16" s="165"/>
      <c r="I16" s="165"/>
      <c r="J16" s="165"/>
    </row>
    <row r="17" spans="1:10" s="2" customFormat="1" ht="33" customHeight="1" x14ac:dyDescent="0.25">
      <c r="A17" s="126" t="s">
        <v>1040</v>
      </c>
      <c r="B17" s="160" t="s">
        <v>1319</v>
      </c>
      <c r="C17" s="31" t="s">
        <v>1225</v>
      </c>
      <c r="D17" s="38"/>
      <c r="E17" s="38"/>
      <c r="F17" s="165"/>
      <c r="G17" s="165"/>
      <c r="H17" s="165"/>
      <c r="I17" s="165"/>
      <c r="J17" s="165"/>
    </row>
    <row r="18" spans="1:10" s="2" customFormat="1" ht="33" customHeight="1" x14ac:dyDescent="0.25">
      <c r="A18" s="126" t="s">
        <v>1041</v>
      </c>
      <c r="B18" s="160" t="s">
        <v>1797</v>
      </c>
      <c r="C18" s="31" t="s">
        <v>1225</v>
      </c>
      <c r="D18" s="38"/>
      <c r="E18" s="38"/>
      <c r="F18" s="165"/>
      <c r="G18" s="165"/>
      <c r="H18" s="165"/>
      <c r="I18" s="165"/>
      <c r="J18" s="165"/>
    </row>
    <row r="19" spans="1:10" s="2" customFormat="1" ht="33" customHeight="1" x14ac:dyDescent="0.25">
      <c r="A19" s="126" t="s">
        <v>1042</v>
      </c>
      <c r="B19" s="160" t="s">
        <v>1798</v>
      </c>
      <c r="C19" s="31" t="s">
        <v>1225</v>
      </c>
      <c r="D19" s="38"/>
      <c r="E19" s="38"/>
      <c r="F19" s="165"/>
      <c r="G19" s="165"/>
      <c r="H19" s="165"/>
      <c r="I19" s="165"/>
      <c r="J19" s="165"/>
    </row>
    <row r="20" spans="1:10" s="2" customFormat="1" ht="33" customHeight="1" x14ac:dyDescent="0.25">
      <c r="A20" s="126" t="s">
        <v>1043</v>
      </c>
      <c r="B20" s="160" t="s">
        <v>1799</v>
      </c>
      <c r="C20" s="31" t="s">
        <v>1225</v>
      </c>
      <c r="D20" s="38"/>
      <c r="E20" s="38"/>
      <c r="F20" s="165"/>
      <c r="G20" s="165"/>
      <c r="H20" s="165"/>
      <c r="I20" s="165"/>
      <c r="J20" s="165"/>
    </row>
    <row r="21" spans="1:10" s="2" customFormat="1" ht="33" customHeight="1" x14ac:dyDescent="0.25">
      <c r="A21" s="126" t="s">
        <v>1044</v>
      </c>
      <c r="B21" s="160" t="s">
        <v>1320</v>
      </c>
      <c r="C21" s="31" t="s">
        <v>1225</v>
      </c>
      <c r="D21" s="38"/>
      <c r="E21" s="38"/>
      <c r="F21" s="165"/>
      <c r="G21" s="165"/>
      <c r="H21" s="165"/>
      <c r="I21" s="165"/>
      <c r="J21" s="165"/>
    </row>
    <row r="22" spans="1:10" s="2" customFormat="1" ht="33" customHeight="1" x14ac:dyDescent="0.25">
      <c r="A22" s="126" t="s">
        <v>1045</v>
      </c>
      <c r="B22" s="160" t="s">
        <v>1800</v>
      </c>
      <c r="C22" s="31" t="s">
        <v>1225</v>
      </c>
      <c r="D22" s="38"/>
      <c r="E22" s="38"/>
      <c r="F22" s="165"/>
      <c r="G22" s="165"/>
      <c r="H22" s="165"/>
      <c r="I22" s="165"/>
      <c r="J22" s="165"/>
    </row>
    <row r="23" spans="1:10" s="2" customFormat="1" ht="33" customHeight="1" x14ac:dyDescent="0.25">
      <c r="A23" s="126" t="s">
        <v>1046</v>
      </c>
      <c r="B23" s="160" t="s">
        <v>1805</v>
      </c>
      <c r="C23" s="31"/>
      <c r="D23" s="38"/>
      <c r="E23" s="38"/>
      <c r="F23" s="165"/>
      <c r="G23" s="165"/>
      <c r="H23" s="165"/>
      <c r="I23" s="165"/>
      <c r="J23" s="165"/>
    </row>
    <row r="24" spans="1:10" s="2" customFormat="1" ht="33" customHeight="1" x14ac:dyDescent="0.25">
      <c r="A24" s="126" t="s">
        <v>1047</v>
      </c>
      <c r="B24" s="161" t="s">
        <v>1804</v>
      </c>
      <c r="C24" s="31" t="s">
        <v>1225</v>
      </c>
      <c r="D24" s="38"/>
      <c r="E24" s="38"/>
      <c r="F24" s="165"/>
      <c r="G24" s="165"/>
      <c r="H24" s="165"/>
      <c r="I24" s="165"/>
      <c r="J24" s="165"/>
    </row>
    <row r="25" spans="1:10" s="2" customFormat="1" ht="33" customHeight="1" x14ac:dyDescent="0.25">
      <c r="A25" s="126" t="s">
        <v>1048</v>
      </c>
      <c r="B25" s="160" t="s">
        <v>1321</v>
      </c>
      <c r="C25" s="31" t="s">
        <v>1225</v>
      </c>
      <c r="D25" s="38"/>
      <c r="E25" s="38"/>
      <c r="F25" s="165"/>
      <c r="G25" s="165"/>
      <c r="H25" s="165"/>
      <c r="I25" s="165"/>
      <c r="J25" s="165"/>
    </row>
    <row r="26" spans="1:10" s="2" customFormat="1" ht="33" customHeight="1" x14ac:dyDescent="0.25">
      <c r="A26" s="126" t="s">
        <v>1806</v>
      </c>
      <c r="B26" s="160" t="s">
        <v>1801</v>
      </c>
      <c r="C26" s="31" t="s">
        <v>1225</v>
      </c>
      <c r="D26" s="38"/>
      <c r="E26" s="38"/>
      <c r="F26" s="165"/>
      <c r="G26" s="165"/>
      <c r="H26" s="165"/>
      <c r="I26" s="165"/>
      <c r="J26" s="165"/>
    </row>
    <row r="27" spans="1:10" s="2" customFormat="1" ht="33" customHeight="1" x14ac:dyDescent="0.25">
      <c r="A27" s="126" t="s">
        <v>1807</v>
      </c>
      <c r="B27" s="160" t="s">
        <v>1322</v>
      </c>
      <c r="C27" s="31" t="s">
        <v>1225</v>
      </c>
      <c r="D27" s="38"/>
      <c r="E27" s="38"/>
      <c r="F27" s="165"/>
      <c r="G27" s="165"/>
      <c r="H27" s="165"/>
      <c r="I27" s="165"/>
      <c r="J27" s="165"/>
    </row>
    <row r="28" spans="1:10" s="2" customFormat="1" ht="33" customHeight="1" x14ac:dyDescent="0.25">
      <c r="A28" s="126" t="s">
        <v>1049</v>
      </c>
      <c r="B28" s="128" t="s">
        <v>1808</v>
      </c>
      <c r="C28" s="31" t="s">
        <v>1225</v>
      </c>
      <c r="D28" s="38" t="s">
        <v>1404</v>
      </c>
      <c r="E28" s="38" t="s">
        <v>1404</v>
      </c>
      <c r="F28" s="165"/>
      <c r="G28" s="165"/>
      <c r="H28" s="165"/>
      <c r="I28" s="165"/>
      <c r="J28" s="165"/>
    </row>
    <row r="29" spans="1:10" s="2" customFormat="1" ht="47.25" customHeight="1" x14ac:dyDescent="0.25">
      <c r="A29" s="126" t="s">
        <v>1810</v>
      </c>
      <c r="B29" s="128" t="s">
        <v>1809</v>
      </c>
      <c r="C29" s="31" t="s">
        <v>1225</v>
      </c>
      <c r="D29" s="38"/>
      <c r="E29" s="38"/>
      <c r="F29" s="165"/>
      <c r="G29" s="165"/>
      <c r="H29" s="165"/>
      <c r="I29" s="165"/>
      <c r="J29" s="165"/>
    </row>
    <row r="30" spans="1:10" s="2" customFormat="1" ht="20.25" customHeight="1" x14ac:dyDescent="0.25">
      <c r="A30" s="64"/>
      <c r="B30" s="51"/>
      <c r="C30" s="31"/>
      <c r="D30" s="38"/>
      <c r="E30" s="38"/>
      <c r="F30" s="165"/>
      <c r="G30" s="165"/>
      <c r="H30" s="165"/>
      <c r="I30" s="165"/>
      <c r="J30" s="165"/>
    </row>
    <row r="31" spans="1:10" s="2" customFormat="1" ht="42" customHeight="1" x14ac:dyDescent="0.25">
      <c r="A31" s="64" t="s">
        <v>803</v>
      </c>
      <c r="B31" s="44" t="s">
        <v>1790</v>
      </c>
      <c r="C31" s="31" t="s">
        <v>1225</v>
      </c>
      <c r="D31" s="38"/>
      <c r="E31" s="38"/>
      <c r="F31" s="165"/>
      <c r="G31" s="165"/>
      <c r="H31" s="165"/>
      <c r="I31" s="165"/>
      <c r="J31" s="165"/>
    </row>
    <row r="32" spans="1:10" s="2" customFormat="1" ht="20.25" customHeight="1" x14ac:dyDescent="0.25">
      <c r="A32" s="64"/>
      <c r="B32" s="169"/>
      <c r="C32" s="31"/>
      <c r="D32" s="38" t="s">
        <v>1404</v>
      </c>
      <c r="E32" s="38" t="s">
        <v>1404</v>
      </c>
      <c r="F32" s="165"/>
      <c r="G32" s="165"/>
      <c r="H32" s="165"/>
      <c r="I32" s="165"/>
      <c r="J32" s="165"/>
    </row>
    <row r="33" spans="1:10" s="2" customFormat="1" ht="20.25" customHeight="1" x14ac:dyDescent="0.25">
      <c r="A33" s="64"/>
      <c r="B33" s="169"/>
      <c r="C33" s="31"/>
      <c r="D33" s="38" t="s">
        <v>1404</v>
      </c>
      <c r="E33" s="38" t="s">
        <v>1404</v>
      </c>
      <c r="F33" s="165"/>
      <c r="G33" s="165"/>
      <c r="H33" s="165"/>
      <c r="I33" s="165"/>
      <c r="J33" s="165"/>
    </row>
    <row r="34" spans="1:10" s="2" customFormat="1" ht="20.25" customHeight="1" x14ac:dyDescent="0.25">
      <c r="A34" s="64"/>
      <c r="B34" s="169"/>
      <c r="C34" s="31"/>
      <c r="D34" s="38" t="s">
        <v>1404</v>
      </c>
      <c r="E34" s="38" t="s">
        <v>1404</v>
      </c>
      <c r="F34" s="165"/>
      <c r="G34" s="165"/>
      <c r="H34" s="165"/>
      <c r="I34" s="165"/>
      <c r="J34" s="165"/>
    </row>
    <row r="35" spans="1:10" s="2" customFormat="1" ht="20.25" customHeight="1" x14ac:dyDescent="0.25">
      <c r="A35" s="64"/>
      <c r="B35" s="169"/>
      <c r="C35" s="31"/>
      <c r="D35" s="38"/>
      <c r="E35" s="38"/>
      <c r="F35" s="165"/>
      <c r="G35" s="165"/>
      <c r="H35" s="165"/>
      <c r="I35" s="165"/>
      <c r="J35" s="165"/>
    </row>
    <row r="36" spans="1:10" s="2" customFormat="1" ht="20.25" customHeight="1" x14ac:dyDescent="0.25">
      <c r="A36" s="64"/>
      <c r="B36" s="169"/>
      <c r="C36" s="31"/>
      <c r="D36" s="38"/>
      <c r="E36" s="38"/>
      <c r="F36" s="165"/>
      <c r="G36" s="165"/>
      <c r="H36" s="165"/>
      <c r="I36" s="165"/>
      <c r="J36" s="165"/>
    </row>
    <row r="37" spans="1:10" s="2" customFormat="1" ht="20.25" customHeight="1" x14ac:dyDescent="0.25">
      <c r="A37" s="64"/>
      <c r="B37" s="169"/>
      <c r="C37" s="31"/>
      <c r="D37" s="38"/>
      <c r="E37" s="38"/>
      <c r="F37" s="165"/>
      <c r="G37" s="165"/>
      <c r="H37" s="165"/>
      <c r="I37" s="165"/>
      <c r="J37" s="165"/>
    </row>
    <row r="38" spans="1:10" s="2" customFormat="1" ht="20.25" customHeight="1" x14ac:dyDescent="0.25">
      <c r="A38" s="64"/>
      <c r="B38" s="169"/>
      <c r="C38" s="31"/>
      <c r="D38" s="38"/>
      <c r="E38" s="38"/>
      <c r="F38" s="165"/>
      <c r="G38" s="165"/>
      <c r="H38" s="165"/>
      <c r="I38" s="165"/>
      <c r="J38" s="165"/>
    </row>
    <row r="39" spans="1:10" s="2" customFormat="1" ht="20.25" customHeight="1" x14ac:dyDescent="0.25">
      <c r="A39" s="64"/>
      <c r="B39" s="169"/>
      <c r="C39" s="31"/>
      <c r="D39" s="38"/>
      <c r="E39" s="38"/>
      <c r="F39" s="165"/>
      <c r="G39" s="165"/>
      <c r="H39" s="165"/>
      <c r="I39" s="165"/>
      <c r="J39" s="165"/>
    </row>
    <row r="40" spans="1:10" s="2" customFormat="1" ht="20.25" customHeight="1" x14ac:dyDescent="0.25">
      <c r="A40" s="64"/>
      <c r="B40" s="169"/>
      <c r="C40" s="31"/>
      <c r="D40" s="38"/>
      <c r="E40" s="38"/>
      <c r="F40" s="165"/>
      <c r="G40" s="165"/>
      <c r="H40" s="165"/>
      <c r="I40" s="165"/>
      <c r="J40" s="165"/>
    </row>
    <row r="41" spans="1:10" s="2" customFormat="1" ht="20.25" customHeight="1" x14ac:dyDescent="0.25">
      <c r="A41" s="64"/>
      <c r="B41" s="169"/>
      <c r="C41" s="31"/>
      <c r="D41" s="38"/>
      <c r="E41" s="38"/>
      <c r="F41" s="165"/>
      <c r="G41" s="165"/>
      <c r="H41" s="165"/>
      <c r="I41" s="165"/>
      <c r="J41" s="165"/>
    </row>
    <row r="42" spans="1:10" s="2" customFormat="1" ht="20.25" customHeight="1" x14ac:dyDescent="0.25">
      <c r="A42" s="64"/>
      <c r="B42" s="169"/>
      <c r="C42" s="31"/>
      <c r="D42" s="38"/>
      <c r="E42" s="38"/>
      <c r="F42" s="165"/>
      <c r="G42" s="165"/>
      <c r="H42" s="165"/>
      <c r="I42" s="165"/>
      <c r="J42" s="165"/>
    </row>
    <row r="43" spans="1:10" s="2" customFormat="1" ht="20.25" customHeight="1" x14ac:dyDescent="0.25">
      <c r="A43" s="64"/>
      <c r="B43" s="169"/>
      <c r="C43" s="31"/>
      <c r="D43" s="38"/>
      <c r="E43" s="38"/>
      <c r="F43" s="165"/>
      <c r="G43" s="165"/>
      <c r="H43" s="165"/>
      <c r="I43" s="165"/>
      <c r="J43" s="165"/>
    </row>
    <row r="44" spans="1:10" s="2" customFormat="1" ht="20.25" customHeight="1" x14ac:dyDescent="0.25">
      <c r="A44" s="64"/>
      <c r="B44" s="169"/>
      <c r="C44" s="31"/>
      <c r="D44" s="38"/>
      <c r="E44" s="38"/>
      <c r="F44" s="165"/>
      <c r="G44" s="165"/>
      <c r="H44" s="165"/>
      <c r="I44" s="165"/>
      <c r="J44" s="165"/>
    </row>
    <row r="45" spans="1:10" s="2" customFormat="1" ht="20.25" customHeight="1" x14ac:dyDescent="0.25">
      <c r="A45" s="64"/>
      <c r="B45" s="169"/>
      <c r="C45" s="31"/>
      <c r="D45" s="38"/>
      <c r="E45" s="38"/>
      <c r="F45" s="165"/>
      <c r="G45" s="165"/>
      <c r="H45" s="165"/>
      <c r="I45" s="165"/>
      <c r="J45" s="165"/>
    </row>
    <row r="46" spans="1:10" s="2" customFormat="1" ht="20.25" customHeight="1" x14ac:dyDescent="0.25">
      <c r="A46" s="64"/>
      <c r="B46" s="169"/>
      <c r="C46" s="31"/>
      <c r="D46" s="38"/>
      <c r="E46" s="38"/>
      <c r="F46" s="165"/>
      <c r="G46" s="165"/>
      <c r="H46" s="165"/>
      <c r="I46" s="165"/>
      <c r="J46" s="165"/>
    </row>
    <row r="47" spans="1:10" s="2" customFormat="1" ht="20.25" customHeight="1" x14ac:dyDescent="0.25">
      <c r="A47" s="64"/>
      <c r="B47" s="169"/>
      <c r="C47" s="31"/>
      <c r="D47" s="38"/>
      <c r="E47" s="38"/>
      <c r="F47" s="165"/>
      <c r="G47" s="165"/>
      <c r="H47" s="165"/>
      <c r="I47" s="165"/>
      <c r="J47" s="165"/>
    </row>
    <row r="48" spans="1:10" s="2" customFormat="1" ht="20.25" customHeight="1" x14ac:dyDescent="0.25">
      <c r="A48" s="64"/>
      <c r="B48" s="169"/>
      <c r="C48" s="31"/>
      <c r="D48" s="38"/>
      <c r="E48" s="38"/>
      <c r="F48" s="165"/>
      <c r="G48" s="165"/>
      <c r="H48" s="165"/>
      <c r="I48" s="165"/>
      <c r="J48" s="165"/>
    </row>
    <row r="49" spans="1:10" s="2" customFormat="1" ht="20.25" customHeight="1" x14ac:dyDescent="0.25">
      <c r="A49" s="64"/>
      <c r="B49" s="169"/>
      <c r="C49" s="31"/>
      <c r="D49" s="38" t="s">
        <v>1404</v>
      </c>
      <c r="E49" s="38" t="s">
        <v>1404</v>
      </c>
      <c r="F49" s="165"/>
      <c r="G49" s="165"/>
      <c r="H49" s="165"/>
      <c r="I49" s="165"/>
      <c r="J49" s="165"/>
    </row>
    <row r="50" spans="1:10" s="2" customFormat="1" ht="20.25" customHeight="1" x14ac:dyDescent="0.25">
      <c r="A50" s="64"/>
      <c r="B50" s="169"/>
      <c r="C50" s="31"/>
      <c r="D50" s="38" t="s">
        <v>1404</v>
      </c>
      <c r="E50" s="38" t="s">
        <v>1404</v>
      </c>
      <c r="F50" s="165"/>
      <c r="G50" s="165"/>
      <c r="H50" s="165"/>
      <c r="I50" s="165"/>
      <c r="J50" s="165"/>
    </row>
    <row r="51" spans="1:10" s="2" customFormat="1" ht="20.25" customHeight="1" x14ac:dyDescent="0.25">
      <c r="A51" s="64"/>
      <c r="B51" s="169"/>
      <c r="C51" s="31"/>
      <c r="D51" s="38" t="s">
        <v>1404</v>
      </c>
      <c r="E51" s="38" t="s">
        <v>1404</v>
      </c>
      <c r="F51" s="165"/>
      <c r="G51" s="165"/>
      <c r="H51" s="165"/>
      <c r="I51" s="165"/>
      <c r="J51" s="165"/>
    </row>
    <row r="52" spans="1:10" s="2" customFormat="1" ht="15.75" customHeight="1" x14ac:dyDescent="0.25">
      <c r="A52" s="104"/>
      <c r="B52" s="170"/>
      <c r="C52" s="90"/>
      <c r="D52" s="45"/>
      <c r="E52" s="45"/>
      <c r="F52" s="168"/>
      <c r="G52" s="168"/>
      <c r="H52" s="168"/>
      <c r="I52" s="168"/>
      <c r="J52" s="168"/>
    </row>
    <row r="53" spans="1:10" s="2" customFormat="1" ht="48" customHeight="1" x14ac:dyDescent="0.25">
      <c r="A53" s="64" t="s">
        <v>1789</v>
      </c>
      <c r="B53" s="171" t="s">
        <v>1111</v>
      </c>
      <c r="C53" s="31" t="s">
        <v>1184</v>
      </c>
      <c r="D53" s="38"/>
      <c r="E53" s="38"/>
      <c r="F53" s="165"/>
      <c r="G53" s="165"/>
      <c r="H53" s="165"/>
      <c r="I53" s="165"/>
      <c r="J53" s="165"/>
    </row>
    <row r="54" spans="1:10" s="2" customFormat="1" ht="20.25" customHeight="1" x14ac:dyDescent="0.25">
      <c r="A54" s="64"/>
      <c r="B54" s="169"/>
      <c r="C54" s="31"/>
      <c r="D54" s="38" t="s">
        <v>1404</v>
      </c>
      <c r="E54" s="38" t="s">
        <v>1404</v>
      </c>
      <c r="F54" s="165"/>
      <c r="G54" s="165"/>
      <c r="H54" s="165"/>
      <c r="I54" s="165"/>
      <c r="J54" s="165"/>
    </row>
    <row r="55" spans="1:10" s="2" customFormat="1" ht="20.25" customHeight="1" x14ac:dyDescent="0.25">
      <c r="A55" s="64"/>
      <c r="B55" s="169"/>
      <c r="C55" s="31"/>
      <c r="D55" s="38" t="s">
        <v>1404</v>
      </c>
      <c r="E55" s="38" t="s">
        <v>1404</v>
      </c>
      <c r="F55" s="165"/>
      <c r="G55" s="165"/>
      <c r="H55" s="165"/>
      <c r="I55" s="165"/>
      <c r="J55" s="165"/>
    </row>
    <row r="56" spans="1:10" s="2" customFormat="1" ht="20.25" customHeight="1" x14ac:dyDescent="0.25">
      <c r="A56" s="64"/>
      <c r="B56" s="169"/>
      <c r="C56" s="31"/>
      <c r="D56" s="38" t="s">
        <v>1404</v>
      </c>
      <c r="E56" s="38" t="s">
        <v>1404</v>
      </c>
      <c r="F56" s="165"/>
      <c r="G56" s="165"/>
      <c r="H56" s="165"/>
      <c r="I56" s="165"/>
      <c r="J56" s="165"/>
    </row>
    <row r="57" spans="1:10" s="2" customFormat="1" ht="20.25" customHeight="1" x14ac:dyDescent="0.25">
      <c r="A57" s="64"/>
      <c r="B57" s="169"/>
      <c r="C57" s="31"/>
      <c r="D57" s="38" t="s">
        <v>1404</v>
      </c>
      <c r="E57" s="38" t="s">
        <v>1404</v>
      </c>
      <c r="F57" s="165"/>
      <c r="G57" s="165"/>
      <c r="H57" s="165"/>
      <c r="I57" s="165"/>
      <c r="J57" s="165"/>
    </row>
    <row r="58" spans="1:10" s="2" customFormat="1" ht="20.25" customHeight="1" x14ac:dyDescent="0.25">
      <c r="A58" s="64"/>
      <c r="B58" s="169"/>
      <c r="C58" s="31"/>
      <c r="D58" s="38" t="s">
        <v>1404</v>
      </c>
      <c r="E58" s="38" t="s">
        <v>1404</v>
      </c>
      <c r="F58" s="165"/>
      <c r="G58" s="165"/>
      <c r="H58" s="165"/>
      <c r="I58" s="165"/>
      <c r="J58" s="165"/>
    </row>
    <row r="59" spans="1:10" s="2" customFormat="1" ht="20.25" customHeight="1" x14ac:dyDescent="0.25">
      <c r="A59" s="64"/>
      <c r="B59" s="169"/>
      <c r="C59" s="31"/>
      <c r="D59" s="38" t="s">
        <v>1404</v>
      </c>
      <c r="E59" s="38" t="s">
        <v>1404</v>
      </c>
      <c r="F59" s="165"/>
      <c r="G59" s="165"/>
      <c r="H59" s="165"/>
      <c r="I59" s="165"/>
      <c r="J59" s="165"/>
    </row>
    <row r="60" spans="1:10" s="2" customFormat="1" ht="20.25" customHeight="1" x14ac:dyDescent="0.25">
      <c r="A60" s="64"/>
      <c r="B60" s="169"/>
      <c r="C60" s="31"/>
      <c r="D60" s="38" t="s">
        <v>1404</v>
      </c>
      <c r="E60" s="38" t="s">
        <v>1404</v>
      </c>
      <c r="F60" s="165"/>
      <c r="G60" s="165"/>
      <c r="H60" s="165"/>
      <c r="I60" s="165"/>
      <c r="J60" s="165"/>
    </row>
    <row r="61" spans="1:10" s="2" customFormat="1" ht="20.25" customHeight="1" x14ac:dyDescent="0.25">
      <c r="A61" s="64"/>
      <c r="B61" s="169"/>
      <c r="C61" s="31"/>
      <c r="D61" s="38" t="s">
        <v>1404</v>
      </c>
      <c r="E61" s="38" t="s">
        <v>1404</v>
      </c>
      <c r="F61" s="165"/>
      <c r="G61" s="165"/>
      <c r="H61" s="165"/>
      <c r="I61" s="165"/>
      <c r="J61" s="165"/>
    </row>
    <row r="62" spans="1:10" s="2" customFormat="1" ht="20.25" customHeight="1" x14ac:dyDescent="0.25">
      <c r="A62" s="64"/>
      <c r="B62" s="169"/>
      <c r="C62" s="31"/>
      <c r="D62" s="38" t="s">
        <v>1404</v>
      </c>
      <c r="E62" s="38" t="s">
        <v>1404</v>
      </c>
      <c r="F62" s="165"/>
      <c r="G62" s="165"/>
      <c r="H62" s="165"/>
      <c r="I62" s="165"/>
      <c r="J62" s="165"/>
    </row>
    <row r="63" spans="1:10" s="2" customFormat="1" ht="20.25" customHeight="1" x14ac:dyDescent="0.25">
      <c r="A63" s="64"/>
      <c r="B63" s="169"/>
      <c r="C63" s="31"/>
      <c r="D63" s="38" t="s">
        <v>1404</v>
      </c>
      <c r="E63" s="38" t="s">
        <v>1404</v>
      </c>
      <c r="F63" s="165"/>
      <c r="G63" s="165"/>
      <c r="H63" s="165"/>
      <c r="I63" s="165"/>
      <c r="J63" s="165"/>
    </row>
    <row r="64" spans="1:10" s="2" customFormat="1" ht="20.25" customHeight="1" x14ac:dyDescent="0.25">
      <c r="A64" s="64"/>
      <c r="B64" s="169"/>
      <c r="C64" s="31"/>
      <c r="D64" s="38" t="s">
        <v>1404</v>
      </c>
      <c r="E64" s="38" t="s">
        <v>1404</v>
      </c>
      <c r="F64" s="165"/>
      <c r="G64" s="165"/>
      <c r="H64" s="165"/>
      <c r="I64" s="165"/>
      <c r="J64" s="165"/>
    </row>
    <row r="65" spans="1:10" s="2" customFormat="1" ht="20.25" customHeight="1" x14ac:dyDescent="0.25">
      <c r="A65" s="64"/>
      <c r="B65" s="169"/>
      <c r="C65" s="31"/>
      <c r="D65" s="38" t="s">
        <v>1404</v>
      </c>
      <c r="E65" s="38" t="s">
        <v>1404</v>
      </c>
      <c r="F65" s="165"/>
      <c r="G65" s="165"/>
      <c r="H65" s="165"/>
      <c r="I65" s="165"/>
      <c r="J65" s="165"/>
    </row>
    <row r="66" spans="1:10" s="2" customFormat="1" ht="20.25" customHeight="1" x14ac:dyDescent="0.25">
      <c r="A66" s="64"/>
      <c r="B66" s="169"/>
      <c r="C66" s="31"/>
      <c r="D66" s="38" t="s">
        <v>1404</v>
      </c>
      <c r="E66" s="38" t="s">
        <v>1404</v>
      </c>
      <c r="F66" s="165"/>
      <c r="G66" s="165"/>
      <c r="H66" s="165"/>
      <c r="I66" s="165"/>
      <c r="J66" s="165"/>
    </row>
    <row r="67" spans="1:10" s="2" customFormat="1" ht="20.25" customHeight="1" x14ac:dyDescent="0.25">
      <c r="A67" s="64"/>
      <c r="B67" s="169"/>
      <c r="C67" s="31"/>
      <c r="D67" s="38" t="s">
        <v>1404</v>
      </c>
      <c r="E67" s="38" t="s">
        <v>1404</v>
      </c>
      <c r="F67" s="165"/>
      <c r="G67" s="165"/>
      <c r="H67" s="165"/>
      <c r="I67" s="165"/>
      <c r="J67" s="165"/>
    </row>
    <row r="68" spans="1:10" s="2" customFormat="1" ht="20.25" customHeight="1" x14ac:dyDescent="0.25">
      <c r="A68" s="64"/>
      <c r="B68" s="169"/>
      <c r="C68" s="31"/>
      <c r="D68" s="38" t="s">
        <v>1404</v>
      </c>
      <c r="E68" s="38" t="s">
        <v>1404</v>
      </c>
      <c r="F68" s="165"/>
      <c r="G68" s="165"/>
      <c r="H68" s="165"/>
      <c r="I68" s="165"/>
      <c r="J68" s="165"/>
    </row>
    <row r="69" spans="1:10" s="2" customFormat="1" ht="20.25" customHeight="1" x14ac:dyDescent="0.25">
      <c r="A69" s="64"/>
      <c r="B69" s="169"/>
      <c r="C69" s="31"/>
      <c r="D69" s="38" t="s">
        <v>1404</v>
      </c>
      <c r="E69" s="38" t="s">
        <v>1404</v>
      </c>
      <c r="F69" s="165"/>
      <c r="G69" s="165"/>
      <c r="H69" s="165"/>
      <c r="I69" s="165"/>
      <c r="J69" s="165"/>
    </row>
    <row r="70" spans="1:10" s="2" customFormat="1" ht="20.25" customHeight="1" x14ac:dyDescent="0.25">
      <c r="A70" s="64"/>
      <c r="B70" s="169"/>
      <c r="C70" s="31"/>
      <c r="D70" s="38" t="s">
        <v>1404</v>
      </c>
      <c r="E70" s="38" t="s">
        <v>1404</v>
      </c>
      <c r="F70" s="165"/>
      <c r="G70" s="165"/>
      <c r="H70" s="165"/>
      <c r="I70" s="165"/>
      <c r="J70" s="165"/>
    </row>
    <row r="71" spans="1:10" s="2" customFormat="1" ht="20.25" customHeight="1" x14ac:dyDescent="0.25">
      <c r="A71" s="64"/>
      <c r="B71" s="169"/>
      <c r="C71" s="31"/>
      <c r="D71" s="38" t="s">
        <v>1404</v>
      </c>
      <c r="E71" s="38" t="s">
        <v>1404</v>
      </c>
      <c r="F71" s="165"/>
      <c r="G71" s="165"/>
      <c r="H71" s="165"/>
      <c r="I71" s="165"/>
      <c r="J71" s="165"/>
    </row>
    <row r="72" spans="1:10" s="2" customFormat="1" ht="20.25" customHeight="1" x14ac:dyDescent="0.25">
      <c r="A72" s="64"/>
      <c r="B72" s="169"/>
      <c r="C72" s="31"/>
      <c r="D72" s="38" t="s">
        <v>1404</v>
      </c>
      <c r="E72" s="38" t="s">
        <v>1404</v>
      </c>
      <c r="F72" s="165"/>
      <c r="G72" s="165"/>
      <c r="H72" s="165"/>
      <c r="I72" s="165"/>
      <c r="J72" s="165"/>
    </row>
    <row r="73" spans="1:10" s="2" customFormat="1" ht="20.25" customHeight="1" x14ac:dyDescent="0.25">
      <c r="A73" s="64"/>
      <c r="B73" s="169"/>
      <c r="C73" s="31"/>
      <c r="D73" s="38" t="s">
        <v>1404</v>
      </c>
      <c r="E73" s="38" t="s">
        <v>1404</v>
      </c>
      <c r="F73" s="165"/>
      <c r="G73" s="165"/>
      <c r="H73" s="165"/>
      <c r="I73" s="165"/>
      <c r="J73" s="165"/>
    </row>
    <row r="74" spans="1:10" s="2" customFormat="1" ht="20.25" customHeight="1" x14ac:dyDescent="0.25">
      <c r="A74" s="64"/>
      <c r="B74" s="169"/>
      <c r="C74" s="31"/>
      <c r="D74" s="38" t="s">
        <v>1404</v>
      </c>
      <c r="E74" s="38" t="s">
        <v>1404</v>
      </c>
      <c r="F74" s="165"/>
      <c r="G74" s="165"/>
      <c r="H74" s="165"/>
      <c r="I74" s="165"/>
      <c r="J74" s="165"/>
    </row>
    <row r="75" spans="1:10" s="2" customFormat="1" ht="20.25" customHeight="1" x14ac:dyDescent="0.25">
      <c r="A75" s="64"/>
      <c r="B75" s="169"/>
      <c r="C75" s="31"/>
      <c r="D75" s="38" t="s">
        <v>1404</v>
      </c>
      <c r="E75" s="38" t="s">
        <v>1404</v>
      </c>
      <c r="F75" s="165"/>
      <c r="G75" s="165"/>
      <c r="H75" s="165"/>
      <c r="I75" s="165"/>
      <c r="J75" s="165"/>
    </row>
    <row r="76" spans="1:10" s="2" customFormat="1" ht="20.25" customHeight="1" x14ac:dyDescent="0.25">
      <c r="A76" s="64"/>
      <c r="B76" s="169"/>
      <c r="C76" s="31"/>
      <c r="D76" s="38" t="s">
        <v>1404</v>
      </c>
      <c r="E76" s="38" t="s">
        <v>1404</v>
      </c>
      <c r="F76" s="165"/>
      <c r="G76" s="165"/>
      <c r="H76" s="165"/>
      <c r="I76" s="165"/>
      <c r="J76" s="165"/>
    </row>
    <row r="77" spans="1:10" s="2" customFormat="1" ht="20.25" customHeight="1" x14ac:dyDescent="0.25">
      <c r="A77" s="64"/>
      <c r="B77" s="169"/>
      <c r="C77" s="31"/>
      <c r="D77" s="38" t="s">
        <v>1404</v>
      </c>
      <c r="E77" s="38" t="s">
        <v>1404</v>
      </c>
      <c r="F77" s="165"/>
      <c r="G77" s="165"/>
      <c r="H77" s="165"/>
      <c r="I77" s="165"/>
      <c r="J77" s="165"/>
    </row>
    <row r="78" spans="1:10" s="2" customFormat="1" ht="20.25" customHeight="1" x14ac:dyDescent="0.25">
      <c r="A78" s="64"/>
      <c r="B78" s="169"/>
      <c r="C78" s="31"/>
      <c r="D78" s="38" t="s">
        <v>1404</v>
      </c>
      <c r="E78" s="38" t="s">
        <v>1404</v>
      </c>
      <c r="F78" s="165"/>
      <c r="G78" s="165"/>
      <c r="H78" s="165"/>
      <c r="I78" s="165"/>
      <c r="J78" s="165"/>
    </row>
    <row r="79" spans="1:10" s="2" customFormat="1" ht="20.25" customHeight="1" x14ac:dyDescent="0.25">
      <c r="A79" s="64"/>
      <c r="B79" s="169"/>
      <c r="C79" s="31"/>
      <c r="D79" s="38" t="s">
        <v>1404</v>
      </c>
      <c r="E79" s="38" t="s">
        <v>1404</v>
      </c>
      <c r="F79" s="32"/>
      <c r="G79" s="32"/>
      <c r="H79" s="32"/>
      <c r="I79" s="32"/>
      <c r="J79" s="32"/>
    </row>
    <row r="80" spans="1:10" x14ac:dyDescent="0.2">
      <c r="B80" s="172"/>
    </row>
  </sheetData>
  <sheetProtection algorithmName="SHA-512" hashValue="1swJAJUaBxjfdSFgzPb2jv0Ahe53OIe2fnRHJxT2efhZ4lqiAYOIhSFXsH7Sd76akN+9UrQGZaMZRsgnDV14dw==" saltValue="8V2dUoMqsMCaoKZNu4HDKQ==" spinCount="100000" sheet="1" objects="1" scenarios="1"/>
  <phoneticPr fontId="13" type="noConversion"/>
  <printOptions horizontalCentered="1"/>
  <pageMargins left="0.39370078740157483" right="0.39370078740157483" top="0.78740157480314965" bottom="0.49" header="0.51181102362204722" footer="0.41"/>
  <pageSetup paperSize="9" scale="76" firstPageNumber="16" orientation="portrait" useFirstPageNumber="1" r:id="rId1"/>
  <headerFooter alignWithMargins="0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38A5-4C6D-4F1D-9CEC-99E400A49068}">
  <sheetPr>
    <tabColor indexed="48"/>
  </sheetPr>
  <dimension ref="A1:J65059"/>
  <sheetViews>
    <sheetView zoomScaleNormal="100" zoomScaleSheetLayoutView="50" workbookViewId="0">
      <selection activeCell="G15" sqref="G15"/>
    </sheetView>
  </sheetViews>
  <sheetFormatPr defaultRowHeight="12.75" x14ac:dyDescent="0.2"/>
  <cols>
    <col min="1" max="1" width="10.85546875" style="19" customWidth="1"/>
    <col min="2" max="2" width="47.7109375" customWidth="1"/>
    <col min="3" max="3" width="10.7109375" customWidth="1"/>
    <col min="4" max="5" width="20.7109375" style="35" hidden="1" customWidth="1"/>
    <col min="6" max="10" width="11.7109375" customWidth="1"/>
  </cols>
  <sheetData>
    <row r="1" spans="1:10" ht="13.5" thickBot="1" x14ac:dyDescent="0.25"/>
    <row r="2" spans="1:10" ht="18.75" thickBot="1" x14ac:dyDescent="0.25">
      <c r="A2" s="18" t="s">
        <v>158</v>
      </c>
      <c r="B2" s="17"/>
      <c r="C2" s="5"/>
      <c r="D2" s="25"/>
      <c r="E2" s="25"/>
      <c r="F2" s="5"/>
      <c r="G2" s="5"/>
      <c r="H2" s="5"/>
      <c r="I2" s="80"/>
      <c r="J2" s="81"/>
    </row>
    <row r="3" spans="1:10" ht="15" customHeight="1" thickBot="1" x14ac:dyDescent="0.25"/>
    <row r="4" spans="1:10" s="10" customFormat="1" ht="34.5" customHeight="1" thickBot="1" x14ac:dyDescent="0.25">
      <c r="A4" s="26" t="s">
        <v>1402</v>
      </c>
      <c r="B4" s="27" t="s">
        <v>223</v>
      </c>
      <c r="C4" s="28" t="s">
        <v>222</v>
      </c>
      <c r="D4" s="36" t="s">
        <v>1401</v>
      </c>
      <c r="E4" s="36" t="s">
        <v>110</v>
      </c>
      <c r="F4" s="29">
        <v>2021</v>
      </c>
      <c r="G4" s="29">
        <v>2022</v>
      </c>
      <c r="H4" s="29">
        <v>2023</v>
      </c>
      <c r="I4" s="29">
        <v>2024</v>
      </c>
      <c r="J4" s="29">
        <v>2025</v>
      </c>
    </row>
    <row r="5" spans="1:10" ht="19.5" customHeight="1" x14ac:dyDescent="0.2">
      <c r="B5" s="15"/>
      <c r="C5" s="14"/>
    </row>
    <row r="6" spans="1:10" s="2" customFormat="1" ht="34.5" customHeight="1" x14ac:dyDescent="0.25">
      <c r="A6" s="64" t="s">
        <v>1193</v>
      </c>
      <c r="B6" s="44" t="s">
        <v>1136</v>
      </c>
      <c r="C6" s="31" t="s">
        <v>1467</v>
      </c>
      <c r="D6" s="38" t="s">
        <v>23</v>
      </c>
      <c r="E6" s="46" t="s">
        <v>26</v>
      </c>
      <c r="F6" s="32">
        <f>SUM(F8:F10)</f>
        <v>0</v>
      </c>
      <c r="G6" s="32">
        <f t="shared" ref="G6:J6" si="0">SUM(G8:G10)</f>
        <v>0</v>
      </c>
      <c r="H6" s="32">
        <f t="shared" si="0"/>
        <v>0</v>
      </c>
      <c r="I6" s="32">
        <f t="shared" si="0"/>
        <v>0</v>
      </c>
      <c r="J6" s="32">
        <f t="shared" si="0"/>
        <v>0</v>
      </c>
    </row>
    <row r="7" spans="1:10" s="2" customFormat="1" ht="15.75" x14ac:dyDescent="0.25">
      <c r="A7" s="64"/>
      <c r="B7" s="129" t="s">
        <v>1528</v>
      </c>
      <c r="C7" s="31"/>
      <c r="D7" s="38"/>
      <c r="E7" s="65"/>
      <c r="F7" s="32"/>
      <c r="G7" s="32"/>
      <c r="H7" s="32"/>
      <c r="I7" s="32"/>
      <c r="J7" s="32"/>
    </row>
    <row r="8" spans="1:10" s="2" customFormat="1" ht="34.5" customHeight="1" x14ac:dyDescent="0.25">
      <c r="A8" s="64" t="s">
        <v>1194</v>
      </c>
      <c r="B8" s="33" t="s">
        <v>1745</v>
      </c>
      <c r="C8" s="31" t="s">
        <v>1467</v>
      </c>
      <c r="D8" s="38"/>
      <c r="E8" s="46"/>
      <c r="F8" s="165"/>
      <c r="G8" s="165"/>
      <c r="H8" s="165"/>
      <c r="I8" s="165"/>
      <c r="J8" s="165"/>
    </row>
    <row r="9" spans="1:10" s="2" customFormat="1" ht="34.5" customHeight="1" x14ac:dyDescent="0.25">
      <c r="A9" s="64" t="s">
        <v>1524</v>
      </c>
      <c r="B9" s="33" t="s">
        <v>1746</v>
      </c>
      <c r="C9" s="31" t="s">
        <v>1467</v>
      </c>
      <c r="D9" s="38"/>
      <c r="E9" s="46"/>
      <c r="F9" s="165"/>
      <c r="G9" s="165"/>
      <c r="H9" s="165"/>
      <c r="I9" s="165"/>
      <c r="J9" s="165"/>
    </row>
    <row r="10" spans="1:10" s="2" customFormat="1" ht="30" customHeight="1" x14ac:dyDescent="0.25">
      <c r="A10" s="64" t="s">
        <v>1525</v>
      </c>
      <c r="B10" s="33" t="s">
        <v>1627</v>
      </c>
      <c r="C10" s="31" t="s">
        <v>1467</v>
      </c>
      <c r="D10" s="38" t="s">
        <v>1404</v>
      </c>
      <c r="E10" s="46" t="s">
        <v>1404</v>
      </c>
      <c r="F10" s="165"/>
      <c r="G10" s="165"/>
      <c r="H10" s="165"/>
      <c r="I10" s="165"/>
      <c r="J10" s="165"/>
    </row>
    <row r="11" spans="1:10" ht="19.5" customHeight="1" x14ac:dyDescent="0.2">
      <c r="B11" s="15"/>
      <c r="C11" s="14"/>
    </row>
    <row r="12" spans="1:10" s="2" customFormat="1" ht="34.5" customHeight="1" x14ac:dyDescent="0.25">
      <c r="A12" s="64" t="s">
        <v>1195</v>
      </c>
      <c r="B12" s="44" t="s">
        <v>1137</v>
      </c>
      <c r="C12" s="31" t="s">
        <v>1313</v>
      </c>
      <c r="D12" s="38" t="s">
        <v>1404</v>
      </c>
      <c r="E12" s="65" t="s">
        <v>1419</v>
      </c>
      <c r="F12" s="32">
        <f>SUM(F14:F16)</f>
        <v>0</v>
      </c>
      <c r="G12" s="32">
        <f t="shared" ref="G12:J12" si="1">SUM(G14:G16)</f>
        <v>0</v>
      </c>
      <c r="H12" s="32">
        <f t="shared" si="1"/>
        <v>0</v>
      </c>
      <c r="I12" s="32">
        <f t="shared" si="1"/>
        <v>0</v>
      </c>
      <c r="J12" s="32">
        <f t="shared" si="1"/>
        <v>0</v>
      </c>
    </row>
    <row r="13" spans="1:10" s="2" customFormat="1" ht="15.75" x14ac:dyDescent="0.25">
      <c r="A13" s="64"/>
      <c r="B13" s="129" t="s">
        <v>1528</v>
      </c>
      <c r="C13" s="31"/>
      <c r="D13" s="38"/>
      <c r="E13" s="65"/>
      <c r="F13" s="32"/>
      <c r="G13" s="32"/>
      <c r="H13" s="32"/>
      <c r="I13" s="32"/>
      <c r="J13" s="32"/>
    </row>
    <row r="14" spans="1:10" s="2" customFormat="1" ht="34.5" customHeight="1" x14ac:dyDescent="0.25">
      <c r="A14" s="64" t="s">
        <v>1418</v>
      </c>
      <c r="B14" s="33" t="s">
        <v>1530</v>
      </c>
      <c r="C14" s="31" t="s">
        <v>1313</v>
      </c>
      <c r="D14" s="38"/>
      <c r="E14" s="65"/>
      <c r="F14" s="165"/>
      <c r="G14" s="165"/>
      <c r="H14" s="165"/>
      <c r="I14" s="165"/>
      <c r="J14" s="165"/>
    </row>
    <row r="15" spans="1:10" s="2" customFormat="1" ht="34.5" customHeight="1" x14ac:dyDescent="0.25">
      <c r="A15" s="64" t="s">
        <v>1526</v>
      </c>
      <c r="B15" s="33" t="s">
        <v>1531</v>
      </c>
      <c r="C15" s="31" t="s">
        <v>1313</v>
      </c>
      <c r="D15" s="38"/>
      <c r="E15" s="65"/>
      <c r="F15" s="165"/>
      <c r="G15" s="165"/>
      <c r="H15" s="165"/>
      <c r="I15" s="165"/>
      <c r="J15" s="165"/>
    </row>
    <row r="16" spans="1:10" s="2" customFormat="1" ht="34.5" customHeight="1" x14ac:dyDescent="0.25">
      <c r="A16" s="64" t="s">
        <v>1527</v>
      </c>
      <c r="B16" s="33" t="s">
        <v>1529</v>
      </c>
      <c r="C16" s="31" t="s">
        <v>1313</v>
      </c>
      <c r="D16" s="38" t="s">
        <v>1404</v>
      </c>
      <c r="E16" s="46" t="s">
        <v>1404</v>
      </c>
      <c r="F16" s="165"/>
      <c r="G16" s="165"/>
      <c r="H16" s="165"/>
      <c r="I16" s="165"/>
      <c r="J16" s="165"/>
    </row>
    <row r="17" spans="1:10" ht="19.5" customHeight="1" x14ac:dyDescent="0.2">
      <c r="B17" s="15"/>
      <c r="C17" s="14"/>
    </row>
    <row r="18" spans="1:10" s="2" customFormat="1" ht="34.5" customHeight="1" x14ac:dyDescent="0.25">
      <c r="A18" s="64" t="s">
        <v>1196</v>
      </c>
      <c r="B18" s="44" t="s">
        <v>1532</v>
      </c>
      <c r="C18" s="31" t="s">
        <v>1225</v>
      </c>
      <c r="D18" s="38" t="s">
        <v>1404</v>
      </c>
      <c r="E18" s="65" t="s">
        <v>1419</v>
      </c>
      <c r="F18" s="32">
        <f>SUM(F20:F21)</f>
        <v>0</v>
      </c>
      <c r="G18" s="32">
        <f t="shared" ref="G18:J18" si="2">SUM(G20:G21)</f>
        <v>0</v>
      </c>
      <c r="H18" s="32">
        <f t="shared" si="2"/>
        <v>0</v>
      </c>
      <c r="I18" s="32">
        <f t="shared" si="2"/>
        <v>0</v>
      </c>
      <c r="J18" s="32">
        <f t="shared" si="2"/>
        <v>0</v>
      </c>
    </row>
    <row r="19" spans="1:10" s="2" customFormat="1" ht="15.75" x14ac:dyDescent="0.25">
      <c r="A19" s="64"/>
      <c r="B19" s="33" t="s">
        <v>49</v>
      </c>
      <c r="D19" s="38"/>
      <c r="E19" s="46"/>
      <c r="F19" s="32"/>
      <c r="G19" s="32"/>
      <c r="H19" s="32"/>
      <c r="I19" s="32"/>
      <c r="J19" s="32"/>
    </row>
    <row r="20" spans="1:10" s="2" customFormat="1" ht="34.5" customHeight="1" x14ac:dyDescent="0.25">
      <c r="A20" s="64" t="s">
        <v>1134</v>
      </c>
      <c r="B20" s="51" t="s">
        <v>50</v>
      </c>
      <c r="C20" s="31" t="s">
        <v>1225</v>
      </c>
      <c r="D20" s="38" t="s">
        <v>1404</v>
      </c>
      <c r="E20" s="46" t="s">
        <v>1404</v>
      </c>
      <c r="F20" s="165"/>
      <c r="G20" s="165"/>
      <c r="H20" s="165"/>
      <c r="I20" s="165"/>
      <c r="J20" s="165"/>
    </row>
    <row r="21" spans="1:10" s="2" customFormat="1" ht="34.5" customHeight="1" x14ac:dyDescent="0.25">
      <c r="A21" s="64" t="s">
        <v>1138</v>
      </c>
      <c r="B21" s="51" t="s">
        <v>51</v>
      </c>
      <c r="C21" s="31" t="s">
        <v>1225</v>
      </c>
      <c r="D21" s="38" t="s">
        <v>1404</v>
      </c>
      <c r="E21" s="46" t="s">
        <v>1404</v>
      </c>
      <c r="F21" s="165"/>
      <c r="G21" s="165"/>
      <c r="H21" s="165"/>
      <c r="I21" s="165"/>
      <c r="J21" s="165"/>
    </row>
    <row r="22" spans="1:10" ht="19.5" customHeight="1" x14ac:dyDescent="0.2">
      <c r="A22" s="148"/>
      <c r="B22" s="15"/>
      <c r="C22" s="14"/>
      <c r="D22" s="149"/>
      <c r="E22" s="149"/>
      <c r="F22" s="150"/>
      <c r="G22" s="150"/>
    </row>
    <row r="23" spans="1:10" s="2" customFormat="1" ht="48" customHeight="1" x14ac:dyDescent="0.25">
      <c r="A23" s="64" t="s">
        <v>1197</v>
      </c>
      <c r="B23" s="44" t="s">
        <v>1864</v>
      </c>
      <c r="C23" s="31"/>
      <c r="D23" s="38"/>
      <c r="E23" s="46"/>
      <c r="F23" s="32"/>
      <c r="G23" s="32"/>
      <c r="H23" s="32"/>
      <c r="I23" s="32"/>
      <c r="J23" s="32"/>
    </row>
    <row r="24" spans="1:10" s="2" customFormat="1" ht="25.5" customHeight="1" x14ac:dyDescent="0.25">
      <c r="A24" s="64" t="s">
        <v>1139</v>
      </c>
      <c r="B24" s="51" t="s">
        <v>1421</v>
      </c>
      <c r="C24" s="31" t="s">
        <v>225</v>
      </c>
      <c r="D24" s="38" t="s">
        <v>23</v>
      </c>
      <c r="E24" s="46" t="s">
        <v>1178</v>
      </c>
      <c r="F24" s="165"/>
      <c r="G24" s="165"/>
      <c r="H24" s="165"/>
      <c r="I24" s="165"/>
      <c r="J24" s="165"/>
    </row>
    <row r="25" spans="1:10" s="2" customFormat="1" ht="25.5" customHeight="1" x14ac:dyDescent="0.25">
      <c r="A25" s="64" t="s">
        <v>1140</v>
      </c>
      <c r="B25" s="66" t="s">
        <v>981</v>
      </c>
      <c r="C25" s="31" t="s">
        <v>225</v>
      </c>
      <c r="D25" s="38" t="s">
        <v>1404</v>
      </c>
      <c r="E25" s="46" t="s">
        <v>1404</v>
      </c>
      <c r="F25" s="165"/>
      <c r="G25" s="165"/>
      <c r="H25" s="165"/>
      <c r="I25" s="165"/>
      <c r="J25" s="165"/>
    </row>
    <row r="26" spans="1:10" s="2" customFormat="1" ht="25.5" customHeight="1" x14ac:dyDescent="0.25">
      <c r="A26" s="64" t="s">
        <v>1141</v>
      </c>
      <c r="B26" s="51" t="s">
        <v>979</v>
      </c>
      <c r="C26" s="31" t="s">
        <v>225</v>
      </c>
      <c r="D26" s="38" t="s">
        <v>1404</v>
      </c>
      <c r="E26" s="46" t="s">
        <v>1404</v>
      </c>
      <c r="F26" s="165"/>
      <c r="G26" s="165"/>
      <c r="H26" s="165"/>
      <c r="I26" s="165"/>
      <c r="J26" s="165"/>
    </row>
    <row r="27" spans="1:10" s="2" customFormat="1" ht="25.5" customHeight="1" x14ac:dyDescent="0.25">
      <c r="A27" s="64" t="s">
        <v>1142</v>
      </c>
      <c r="B27" s="51" t="s">
        <v>1422</v>
      </c>
      <c r="C27" s="31" t="s">
        <v>225</v>
      </c>
      <c r="D27" s="38" t="s">
        <v>1404</v>
      </c>
      <c r="E27" s="46" t="s">
        <v>1404</v>
      </c>
      <c r="F27" s="165"/>
      <c r="G27" s="165"/>
      <c r="H27" s="165"/>
      <c r="I27" s="165"/>
      <c r="J27" s="165"/>
    </row>
    <row r="28" spans="1:10" s="2" customFormat="1" ht="25.5" customHeight="1" x14ac:dyDescent="0.25">
      <c r="A28" s="64" t="s">
        <v>1143</v>
      </c>
      <c r="B28" s="51" t="s">
        <v>1423</v>
      </c>
      <c r="C28" s="31" t="s">
        <v>225</v>
      </c>
      <c r="D28" s="38" t="s">
        <v>1404</v>
      </c>
      <c r="E28" s="46" t="s">
        <v>1404</v>
      </c>
      <c r="F28" s="165"/>
      <c r="G28" s="165"/>
      <c r="H28" s="165"/>
      <c r="I28" s="165"/>
      <c r="J28" s="165"/>
    </row>
    <row r="29" spans="1:10" s="2" customFormat="1" ht="25.5" customHeight="1" x14ac:dyDescent="0.25">
      <c r="A29" s="64" t="s">
        <v>1144</v>
      </c>
      <c r="B29" s="51" t="s">
        <v>1177</v>
      </c>
      <c r="C29" s="31" t="s">
        <v>225</v>
      </c>
      <c r="D29" s="38" t="s">
        <v>1404</v>
      </c>
      <c r="E29" s="46" t="s">
        <v>1404</v>
      </c>
      <c r="F29" s="165"/>
      <c r="G29" s="165"/>
      <c r="H29" s="165"/>
      <c r="I29" s="165"/>
      <c r="J29" s="165"/>
    </row>
    <row r="30" spans="1:10" s="2" customFormat="1" ht="25.5" customHeight="1" x14ac:dyDescent="0.25">
      <c r="A30" s="64" t="s">
        <v>1145</v>
      </c>
      <c r="B30" s="51" t="s">
        <v>1424</v>
      </c>
      <c r="C30" s="31" t="s">
        <v>225</v>
      </c>
      <c r="D30" s="38" t="s">
        <v>1404</v>
      </c>
      <c r="E30" s="46" t="s">
        <v>1404</v>
      </c>
      <c r="F30" s="165"/>
      <c r="G30" s="165"/>
      <c r="H30" s="165"/>
      <c r="I30" s="165"/>
      <c r="J30" s="165"/>
    </row>
    <row r="31" spans="1:10" s="2" customFormat="1" ht="25.5" customHeight="1" x14ac:dyDescent="0.25">
      <c r="A31" s="64" t="s">
        <v>1146</v>
      </c>
      <c r="B31" s="51" t="s">
        <v>1425</v>
      </c>
      <c r="C31" s="31" t="s">
        <v>225</v>
      </c>
      <c r="D31" s="38" t="s">
        <v>1404</v>
      </c>
      <c r="E31" s="46" t="s">
        <v>1404</v>
      </c>
      <c r="F31" s="165"/>
      <c r="G31" s="165"/>
      <c r="H31" s="165"/>
      <c r="I31" s="165"/>
      <c r="J31" s="165"/>
    </row>
    <row r="32" spans="1:10" s="2" customFormat="1" ht="25.5" customHeight="1" x14ac:dyDescent="0.25">
      <c r="A32" s="64" t="s">
        <v>1147</v>
      </c>
      <c r="B32" s="51" t="s">
        <v>1426</v>
      </c>
      <c r="C32" s="31" t="s">
        <v>226</v>
      </c>
      <c r="D32" s="38" t="s">
        <v>1404</v>
      </c>
      <c r="E32" s="46" t="s">
        <v>1404</v>
      </c>
      <c r="F32" s="165"/>
      <c r="G32" s="165"/>
      <c r="H32" s="165"/>
      <c r="I32" s="165"/>
      <c r="J32" s="165"/>
    </row>
    <row r="33" spans="1:10" s="2" customFormat="1" ht="25.5" customHeight="1" x14ac:dyDescent="0.25">
      <c r="A33" s="64" t="s">
        <v>1148</v>
      </c>
      <c r="B33" s="51" t="s">
        <v>1175</v>
      </c>
      <c r="C33" s="31" t="s">
        <v>225</v>
      </c>
      <c r="D33" s="38" t="s">
        <v>1404</v>
      </c>
      <c r="E33" s="46" t="s">
        <v>1404</v>
      </c>
      <c r="F33" s="165"/>
      <c r="G33" s="165"/>
      <c r="H33" s="165"/>
      <c r="I33" s="165"/>
      <c r="J33" s="165"/>
    </row>
    <row r="34" spans="1:10" ht="23.25" customHeight="1" x14ac:dyDescent="0.2">
      <c r="B34" s="15"/>
      <c r="C34" s="14"/>
    </row>
    <row r="35" spans="1:10" s="2" customFormat="1" ht="51" customHeight="1" x14ac:dyDescent="0.25">
      <c r="A35" s="64" t="s">
        <v>1198</v>
      </c>
      <c r="B35" s="44" t="s">
        <v>171</v>
      </c>
      <c r="C35" s="31"/>
      <c r="D35" s="38"/>
      <c r="E35" s="38"/>
      <c r="F35" s="32"/>
      <c r="G35" s="32"/>
      <c r="H35" s="32"/>
      <c r="I35" s="32"/>
      <c r="J35" s="32"/>
    </row>
    <row r="36" spans="1:10" s="2" customFormat="1" ht="27.75" customHeight="1" x14ac:dyDescent="0.25">
      <c r="A36" s="64" t="s">
        <v>1149</v>
      </c>
      <c r="B36" s="51" t="s">
        <v>1421</v>
      </c>
      <c r="C36" s="31" t="s">
        <v>159</v>
      </c>
      <c r="D36" s="38" t="s">
        <v>23</v>
      </c>
      <c r="E36" s="46" t="s">
        <v>1176</v>
      </c>
      <c r="F36" s="165"/>
      <c r="G36" s="165"/>
      <c r="H36" s="165"/>
      <c r="I36" s="165"/>
      <c r="J36" s="165"/>
    </row>
    <row r="37" spans="1:10" s="2" customFormat="1" ht="27.75" customHeight="1" x14ac:dyDescent="0.25">
      <c r="A37" s="64" t="s">
        <v>1150</v>
      </c>
      <c r="B37" s="66" t="s">
        <v>981</v>
      </c>
      <c r="C37" s="31" t="s">
        <v>159</v>
      </c>
      <c r="D37" s="38" t="s">
        <v>1404</v>
      </c>
      <c r="E37" s="46" t="s">
        <v>1404</v>
      </c>
      <c r="F37" s="165"/>
      <c r="G37" s="165"/>
      <c r="H37" s="165"/>
      <c r="I37" s="165"/>
      <c r="J37" s="165"/>
    </row>
    <row r="38" spans="1:10" s="2" customFormat="1" ht="27.75" customHeight="1" x14ac:dyDescent="0.25">
      <c r="A38" s="64" t="s">
        <v>1151</v>
      </c>
      <c r="B38" s="51" t="s">
        <v>979</v>
      </c>
      <c r="C38" s="31" t="s">
        <v>159</v>
      </c>
      <c r="D38" s="38" t="s">
        <v>1404</v>
      </c>
      <c r="E38" s="46" t="s">
        <v>1404</v>
      </c>
      <c r="F38" s="165"/>
      <c r="G38" s="165"/>
      <c r="H38" s="165"/>
      <c r="I38" s="165"/>
      <c r="J38" s="165"/>
    </row>
    <row r="39" spans="1:10" s="2" customFormat="1" ht="27.75" customHeight="1" x14ac:dyDescent="0.25">
      <c r="A39" s="64" t="s">
        <v>1152</v>
      </c>
      <c r="B39" s="51" t="s">
        <v>1422</v>
      </c>
      <c r="C39" s="31" t="s">
        <v>159</v>
      </c>
      <c r="D39" s="38" t="s">
        <v>1404</v>
      </c>
      <c r="E39" s="46" t="s">
        <v>1404</v>
      </c>
      <c r="F39" s="165"/>
      <c r="G39" s="165"/>
      <c r="H39" s="165"/>
      <c r="I39" s="165"/>
      <c r="J39" s="165"/>
    </row>
    <row r="40" spans="1:10" s="2" customFormat="1" ht="27.75" customHeight="1" x14ac:dyDescent="0.25">
      <c r="A40" s="64" t="s">
        <v>1153</v>
      </c>
      <c r="B40" s="51" t="s">
        <v>1423</v>
      </c>
      <c r="C40" s="31" t="s">
        <v>159</v>
      </c>
      <c r="D40" s="38" t="s">
        <v>1404</v>
      </c>
      <c r="E40" s="46" t="s">
        <v>1404</v>
      </c>
      <c r="F40" s="165"/>
      <c r="G40" s="165"/>
      <c r="H40" s="165"/>
      <c r="I40" s="165"/>
      <c r="J40" s="165"/>
    </row>
    <row r="41" spans="1:10" s="2" customFormat="1" ht="27.75" customHeight="1" x14ac:dyDescent="0.25">
      <c r="A41" s="64" t="s">
        <v>1154</v>
      </c>
      <c r="B41" s="51" t="s">
        <v>1177</v>
      </c>
      <c r="C41" s="31" t="s">
        <v>159</v>
      </c>
      <c r="D41" s="38" t="s">
        <v>1404</v>
      </c>
      <c r="E41" s="46" t="s">
        <v>1404</v>
      </c>
      <c r="F41" s="165"/>
      <c r="G41" s="165"/>
      <c r="H41" s="165"/>
      <c r="I41" s="165"/>
      <c r="J41" s="165"/>
    </row>
    <row r="42" spans="1:10" ht="25.5" customHeight="1" x14ac:dyDescent="0.2">
      <c r="B42" s="15"/>
      <c r="C42" s="14"/>
    </row>
    <row r="43" spans="1:10" s="2" customFormat="1" ht="51" customHeight="1" x14ac:dyDescent="0.25">
      <c r="A43" s="64" t="s">
        <v>836</v>
      </c>
      <c r="B43" s="44" t="s">
        <v>170</v>
      </c>
      <c r="C43" s="31"/>
      <c r="D43" s="38"/>
      <c r="E43" s="38"/>
      <c r="F43" s="32"/>
      <c r="G43" s="32"/>
      <c r="H43" s="32"/>
      <c r="I43" s="32"/>
      <c r="J43" s="32"/>
    </row>
    <row r="44" spans="1:10" s="2" customFormat="1" ht="34.5" customHeight="1" x14ac:dyDescent="0.25">
      <c r="A44" s="64" t="s">
        <v>1155</v>
      </c>
      <c r="B44" s="51" t="s">
        <v>810</v>
      </c>
      <c r="C44" s="31" t="s">
        <v>228</v>
      </c>
      <c r="D44" s="38" t="s">
        <v>23</v>
      </c>
      <c r="E44" s="46" t="s">
        <v>1176</v>
      </c>
      <c r="F44" s="165"/>
      <c r="G44" s="165"/>
      <c r="H44" s="165"/>
      <c r="I44" s="165"/>
      <c r="J44" s="165"/>
    </row>
    <row r="45" spans="1:10" s="2" customFormat="1" ht="34.5" customHeight="1" x14ac:dyDescent="0.25">
      <c r="A45" s="64" t="s">
        <v>1156</v>
      </c>
      <c r="B45" s="51" t="s">
        <v>811</v>
      </c>
      <c r="C45" s="31" t="s">
        <v>1484</v>
      </c>
      <c r="D45" s="38" t="s">
        <v>1404</v>
      </c>
      <c r="E45" s="46" t="s">
        <v>1404</v>
      </c>
      <c r="F45" s="165"/>
      <c r="G45" s="165"/>
      <c r="H45" s="165"/>
      <c r="I45" s="165"/>
      <c r="J45" s="165"/>
    </row>
    <row r="46" spans="1:10" s="2" customFormat="1" ht="34.5" customHeight="1" x14ac:dyDescent="0.25">
      <c r="A46" s="64" t="s">
        <v>1157</v>
      </c>
      <c r="B46" s="51" t="s">
        <v>394</v>
      </c>
      <c r="C46" s="31" t="s">
        <v>228</v>
      </c>
      <c r="D46" s="38" t="s">
        <v>1404</v>
      </c>
      <c r="E46" s="46" t="s">
        <v>1404</v>
      </c>
      <c r="F46" s="165"/>
      <c r="G46" s="165"/>
      <c r="H46" s="165"/>
      <c r="I46" s="165"/>
      <c r="J46" s="165"/>
    </row>
    <row r="47" spans="1:10" s="2" customFormat="1" ht="34.5" customHeight="1" x14ac:dyDescent="0.25">
      <c r="A47" s="64" t="s">
        <v>1158</v>
      </c>
      <c r="B47" s="51" t="s">
        <v>812</v>
      </c>
      <c r="C47" s="31" t="s">
        <v>1485</v>
      </c>
      <c r="D47" s="38" t="s">
        <v>1404</v>
      </c>
      <c r="E47" s="46" t="s">
        <v>1404</v>
      </c>
      <c r="F47" s="165"/>
      <c r="G47" s="165"/>
      <c r="H47" s="165"/>
      <c r="I47" s="165"/>
      <c r="J47" s="165"/>
    </row>
    <row r="48" spans="1:10" s="2" customFormat="1" ht="34.5" customHeight="1" x14ac:dyDescent="0.25">
      <c r="A48" s="64" t="s">
        <v>1159</v>
      </c>
      <c r="B48" s="51" t="s">
        <v>813</v>
      </c>
      <c r="C48" s="31" t="s">
        <v>1485</v>
      </c>
      <c r="D48" s="38" t="s">
        <v>1404</v>
      </c>
      <c r="E48" s="46" t="s">
        <v>1404</v>
      </c>
      <c r="F48" s="165"/>
      <c r="G48" s="165"/>
      <c r="H48" s="165"/>
      <c r="I48" s="165"/>
      <c r="J48" s="165"/>
    </row>
    <row r="49" spans="1:10" ht="19.5" customHeight="1" x14ac:dyDescent="0.2">
      <c r="B49" s="15"/>
      <c r="C49" s="14"/>
    </row>
    <row r="50" spans="1:10" s="2" customFormat="1" ht="34.5" customHeight="1" x14ac:dyDescent="0.25">
      <c r="A50" s="64" t="s">
        <v>962</v>
      </c>
      <c r="B50" s="44" t="s">
        <v>172</v>
      </c>
      <c r="C50" s="31"/>
      <c r="D50" s="38" t="s">
        <v>968</v>
      </c>
      <c r="E50" s="46" t="s">
        <v>1176</v>
      </c>
      <c r="F50" s="32"/>
      <c r="G50" s="32"/>
      <c r="H50" s="32"/>
      <c r="I50" s="32"/>
      <c r="J50" s="32"/>
    </row>
    <row r="51" spans="1:10" s="2" customFormat="1" ht="21" customHeight="1" x14ac:dyDescent="0.25">
      <c r="A51" s="64" t="s">
        <v>969</v>
      </c>
      <c r="B51" s="51" t="s">
        <v>814</v>
      </c>
      <c r="C51" s="31" t="s">
        <v>229</v>
      </c>
      <c r="D51" s="38" t="s">
        <v>1404</v>
      </c>
      <c r="E51" s="46" t="s">
        <v>1404</v>
      </c>
      <c r="F51" s="165"/>
      <c r="G51" s="165"/>
      <c r="H51" s="165"/>
      <c r="I51" s="165"/>
      <c r="J51" s="165"/>
    </row>
    <row r="52" spans="1:10" s="2" customFormat="1" ht="21" customHeight="1" x14ac:dyDescent="0.25">
      <c r="A52" s="64" t="s">
        <v>798</v>
      </c>
      <c r="B52" s="66" t="s">
        <v>970</v>
      </c>
      <c r="C52" s="31" t="s">
        <v>229</v>
      </c>
      <c r="D52" s="38" t="s">
        <v>1404</v>
      </c>
      <c r="E52" s="46" t="s">
        <v>1404</v>
      </c>
      <c r="F52" s="165"/>
      <c r="G52" s="165"/>
      <c r="H52" s="165"/>
      <c r="I52" s="165"/>
      <c r="J52" s="165"/>
    </row>
    <row r="53" spans="1:10" s="2" customFormat="1" ht="21" customHeight="1" x14ac:dyDescent="0.25">
      <c r="A53" s="64" t="s">
        <v>1186</v>
      </c>
      <c r="B53" s="51" t="s">
        <v>1533</v>
      </c>
      <c r="C53" s="31" t="s">
        <v>229</v>
      </c>
      <c r="D53" s="38" t="s">
        <v>1404</v>
      </c>
      <c r="E53" s="46" t="s">
        <v>1404</v>
      </c>
      <c r="F53" s="165"/>
      <c r="G53" s="165"/>
      <c r="H53" s="165"/>
      <c r="I53" s="165"/>
      <c r="J53" s="165"/>
    </row>
    <row r="54" spans="1:10" s="2" customFormat="1" ht="31.5" x14ac:dyDescent="0.25">
      <c r="A54" s="64" t="s">
        <v>1534</v>
      </c>
      <c r="B54" s="66" t="s">
        <v>1630</v>
      </c>
      <c r="C54" s="31" t="s">
        <v>229</v>
      </c>
      <c r="D54" s="38"/>
      <c r="E54" s="46"/>
      <c r="F54" s="165"/>
      <c r="G54" s="165"/>
      <c r="H54" s="165"/>
      <c r="I54" s="165"/>
      <c r="J54" s="165"/>
    </row>
    <row r="55" spans="1:10" s="2" customFormat="1" ht="21" customHeight="1" x14ac:dyDescent="0.25">
      <c r="A55" s="64" t="s">
        <v>1628</v>
      </c>
      <c r="B55" s="66" t="s">
        <v>815</v>
      </c>
      <c r="C55" s="31" t="s">
        <v>229</v>
      </c>
      <c r="D55" s="38"/>
      <c r="E55" s="46"/>
      <c r="F55" s="165"/>
      <c r="G55" s="165"/>
      <c r="H55" s="165"/>
      <c r="I55" s="165"/>
      <c r="J55" s="165"/>
    </row>
    <row r="56" spans="1:10" s="2" customFormat="1" ht="21" customHeight="1" x14ac:dyDescent="0.25">
      <c r="A56" s="64" t="s">
        <v>1187</v>
      </c>
      <c r="B56" s="51" t="s">
        <v>816</v>
      </c>
      <c r="C56" s="31" t="s">
        <v>229</v>
      </c>
      <c r="D56" s="38" t="s">
        <v>1404</v>
      </c>
      <c r="E56" s="46" t="s">
        <v>1404</v>
      </c>
      <c r="F56" s="165"/>
      <c r="G56" s="165"/>
      <c r="H56" s="165"/>
      <c r="I56" s="165"/>
      <c r="J56" s="165"/>
    </row>
    <row r="57" spans="1:10" s="2" customFormat="1" ht="21" customHeight="1" x14ac:dyDescent="0.25">
      <c r="A57" s="64" t="s">
        <v>240</v>
      </c>
      <c r="B57" s="51" t="s">
        <v>817</v>
      </c>
      <c r="C57" s="31" t="s">
        <v>229</v>
      </c>
      <c r="D57" s="38" t="s">
        <v>1404</v>
      </c>
      <c r="E57" s="46" t="s">
        <v>1404</v>
      </c>
      <c r="F57" s="165"/>
      <c r="G57" s="165"/>
      <c r="H57" s="165"/>
      <c r="I57" s="165"/>
      <c r="J57" s="165"/>
    </row>
    <row r="58" spans="1:10" s="2" customFormat="1" ht="21" customHeight="1" x14ac:dyDescent="0.25">
      <c r="A58" s="64" t="s">
        <v>1629</v>
      </c>
      <c r="B58" s="66" t="s">
        <v>1631</v>
      </c>
      <c r="C58" s="31" t="s">
        <v>229</v>
      </c>
      <c r="D58" s="38"/>
      <c r="E58" s="46"/>
      <c r="F58" s="165"/>
      <c r="G58" s="165"/>
      <c r="H58" s="165"/>
      <c r="I58" s="165"/>
      <c r="J58" s="165"/>
    </row>
    <row r="59" spans="1:10" ht="19.5" customHeight="1" x14ac:dyDescent="0.2">
      <c r="B59" s="9"/>
      <c r="C59" s="85"/>
    </row>
    <row r="60" spans="1:10" s="2" customFormat="1" ht="34.5" customHeight="1" x14ac:dyDescent="0.25">
      <c r="A60" s="64" t="s">
        <v>708</v>
      </c>
      <c r="B60" s="44" t="s">
        <v>1183</v>
      </c>
      <c r="C60" s="31" t="s">
        <v>1182</v>
      </c>
      <c r="D60" s="67" t="s">
        <v>1189</v>
      </c>
      <c r="E60" s="46" t="s">
        <v>26</v>
      </c>
      <c r="F60" s="165"/>
      <c r="G60" s="165"/>
      <c r="H60" s="165"/>
      <c r="I60" s="165"/>
      <c r="J60" s="165"/>
    </row>
    <row r="61" spans="1:10" s="2" customFormat="1" ht="15.75" x14ac:dyDescent="0.25">
      <c r="A61" s="64" t="s">
        <v>1098</v>
      </c>
      <c r="B61" s="33" t="s">
        <v>161</v>
      </c>
      <c r="C61" s="31"/>
      <c r="D61" s="38"/>
      <c r="E61" s="46"/>
      <c r="F61" s="32"/>
      <c r="G61" s="32"/>
      <c r="H61" s="32"/>
      <c r="I61" s="32"/>
      <c r="J61" s="32"/>
    </row>
    <row r="62" spans="1:10" s="2" customFormat="1" ht="25.5" customHeight="1" x14ac:dyDescent="0.25">
      <c r="A62" s="64" t="s">
        <v>1535</v>
      </c>
      <c r="B62" s="51" t="s">
        <v>971</v>
      </c>
      <c r="C62" s="31" t="s">
        <v>1182</v>
      </c>
      <c r="D62" s="38" t="s">
        <v>1404</v>
      </c>
      <c r="E62" s="46" t="s">
        <v>1404</v>
      </c>
      <c r="F62" s="165"/>
      <c r="G62" s="165"/>
      <c r="H62" s="165"/>
      <c r="I62" s="165"/>
      <c r="J62" s="165"/>
    </row>
    <row r="63" spans="1:10" s="2" customFormat="1" ht="25.5" customHeight="1" x14ac:dyDescent="0.25">
      <c r="A63" s="64" t="s">
        <v>1536</v>
      </c>
      <c r="B63" s="51" t="s">
        <v>972</v>
      </c>
      <c r="C63" s="31" t="s">
        <v>1182</v>
      </c>
      <c r="D63" s="38" t="s">
        <v>1404</v>
      </c>
      <c r="E63" s="46" t="s">
        <v>1404</v>
      </c>
      <c r="F63" s="165"/>
      <c r="G63" s="165"/>
      <c r="H63" s="165"/>
      <c r="I63" s="165"/>
      <c r="J63" s="165"/>
    </row>
    <row r="64" spans="1:10" s="2" customFormat="1" ht="25.5" customHeight="1" x14ac:dyDescent="0.25">
      <c r="A64" s="64" t="s">
        <v>1537</v>
      </c>
      <c r="B64" s="66" t="s">
        <v>977</v>
      </c>
      <c r="C64" s="31" t="s">
        <v>1182</v>
      </c>
      <c r="D64" s="38" t="s">
        <v>1404</v>
      </c>
      <c r="E64" s="46" t="s">
        <v>1404</v>
      </c>
      <c r="F64" s="165"/>
      <c r="G64" s="165"/>
      <c r="H64" s="165"/>
      <c r="I64" s="165"/>
      <c r="J64" s="165"/>
    </row>
    <row r="65" spans="1:10" s="2" customFormat="1" ht="25.5" customHeight="1" x14ac:dyDescent="0.25">
      <c r="A65" s="64" t="s">
        <v>1538</v>
      </c>
      <c r="B65" s="66" t="s">
        <v>974</v>
      </c>
      <c r="C65" s="31" t="s">
        <v>1182</v>
      </c>
      <c r="D65" s="38" t="s">
        <v>1404</v>
      </c>
      <c r="E65" s="46" t="s">
        <v>1404</v>
      </c>
      <c r="F65" s="165"/>
      <c r="G65" s="165"/>
      <c r="H65" s="165"/>
      <c r="I65" s="165"/>
      <c r="J65" s="165"/>
    </row>
    <row r="66" spans="1:10" s="2" customFormat="1" ht="25.5" customHeight="1" x14ac:dyDescent="0.25">
      <c r="A66" s="64" t="s">
        <v>1539</v>
      </c>
      <c r="B66" s="51" t="s">
        <v>975</v>
      </c>
      <c r="C66" s="31" t="s">
        <v>1182</v>
      </c>
      <c r="D66" s="38" t="s">
        <v>1404</v>
      </c>
      <c r="E66" s="46" t="s">
        <v>1404</v>
      </c>
      <c r="F66" s="165"/>
      <c r="G66" s="165"/>
      <c r="H66" s="165"/>
      <c r="I66" s="165"/>
      <c r="J66" s="165"/>
    </row>
    <row r="67" spans="1:10" s="2" customFormat="1" ht="25.5" customHeight="1" x14ac:dyDescent="0.25">
      <c r="A67" s="64" t="s">
        <v>1540</v>
      </c>
      <c r="B67" s="51" t="s">
        <v>976</v>
      </c>
      <c r="C67" s="31" t="s">
        <v>1182</v>
      </c>
      <c r="D67" s="38" t="s">
        <v>1404</v>
      </c>
      <c r="E67" s="46" t="s">
        <v>1404</v>
      </c>
      <c r="F67" s="165"/>
      <c r="G67" s="165"/>
      <c r="H67" s="165"/>
      <c r="I67" s="165"/>
      <c r="J67" s="165"/>
    </row>
    <row r="68" spans="1:10" s="2" customFormat="1" ht="25.5" customHeight="1" x14ac:dyDescent="0.25">
      <c r="A68" s="64" t="s">
        <v>1541</v>
      </c>
      <c r="B68" s="51" t="s">
        <v>1188</v>
      </c>
      <c r="C68" s="31" t="s">
        <v>1182</v>
      </c>
      <c r="D68" s="38" t="s">
        <v>1404</v>
      </c>
      <c r="E68" s="46" t="s">
        <v>1404</v>
      </c>
      <c r="F68" s="165"/>
      <c r="G68" s="165"/>
      <c r="H68" s="165"/>
      <c r="I68" s="165"/>
      <c r="J68" s="165"/>
    </row>
    <row r="69" spans="1:10" s="2" customFormat="1" ht="47.25" x14ac:dyDescent="0.25">
      <c r="A69" s="64" t="s">
        <v>241</v>
      </c>
      <c r="B69" s="33" t="s">
        <v>1731</v>
      </c>
      <c r="C69" s="31" t="s">
        <v>1399</v>
      </c>
      <c r="D69" s="38"/>
      <c r="E69" s="46"/>
      <c r="F69" s="32" t="e">
        <f>((F62+F63+F66+F67)/F60)*100</f>
        <v>#DIV/0!</v>
      </c>
      <c r="G69" s="32" t="e">
        <f t="shared" ref="G69:J69" si="3">((G62+G63+G66+G67)/G60)*100</f>
        <v>#DIV/0!</v>
      </c>
      <c r="H69" s="32" t="e">
        <f t="shared" si="3"/>
        <v>#DIV/0!</v>
      </c>
      <c r="I69" s="32" t="e">
        <f t="shared" si="3"/>
        <v>#DIV/0!</v>
      </c>
      <c r="J69" s="32" t="e">
        <f t="shared" si="3"/>
        <v>#DIV/0!</v>
      </c>
    </row>
    <row r="70" spans="1:10" ht="19.5" customHeight="1" x14ac:dyDescent="0.2">
      <c r="B70" s="9"/>
      <c r="C70" s="85"/>
    </row>
    <row r="71" spans="1:10" s="2" customFormat="1" ht="25.5" customHeight="1" x14ac:dyDescent="0.25">
      <c r="A71" s="64" t="s">
        <v>242</v>
      </c>
      <c r="B71" s="33" t="s">
        <v>162</v>
      </c>
      <c r="C71" s="31" t="s">
        <v>1182</v>
      </c>
      <c r="D71" s="38" t="s">
        <v>1404</v>
      </c>
      <c r="E71" s="46" t="s">
        <v>1404</v>
      </c>
      <c r="F71" s="165"/>
      <c r="G71" s="165"/>
      <c r="H71" s="165"/>
      <c r="I71" s="165"/>
      <c r="J71" s="165"/>
    </row>
    <row r="72" spans="1:10" s="2" customFormat="1" ht="25.5" customHeight="1" x14ac:dyDescent="0.25">
      <c r="A72" s="64" t="s">
        <v>243</v>
      </c>
      <c r="B72" s="51" t="s">
        <v>1236</v>
      </c>
      <c r="C72" s="31" t="s">
        <v>1182</v>
      </c>
      <c r="D72" s="38" t="s">
        <v>1404</v>
      </c>
      <c r="E72" s="46" t="s">
        <v>1404</v>
      </c>
      <c r="F72" s="165"/>
      <c r="G72" s="165"/>
      <c r="H72" s="165"/>
      <c r="I72" s="165"/>
      <c r="J72" s="165"/>
    </row>
    <row r="73" spans="1:10" s="2" customFormat="1" ht="25.5" customHeight="1" x14ac:dyDescent="0.25">
      <c r="A73" s="64" t="s">
        <v>1050</v>
      </c>
      <c r="B73" s="51" t="s">
        <v>973</v>
      </c>
      <c r="C73" s="31" t="s">
        <v>1182</v>
      </c>
      <c r="D73" s="38" t="s">
        <v>1404</v>
      </c>
      <c r="E73" s="46" t="s">
        <v>1404</v>
      </c>
      <c r="F73" s="165"/>
      <c r="G73" s="165"/>
      <c r="H73" s="165"/>
      <c r="I73" s="165"/>
      <c r="J73" s="165"/>
    </row>
    <row r="74" spans="1:10" s="2" customFormat="1" ht="25.5" customHeight="1" x14ac:dyDescent="0.25">
      <c r="A74" s="64" t="s">
        <v>1051</v>
      </c>
      <c r="B74" s="51" t="s">
        <v>974</v>
      </c>
      <c r="C74" s="31" t="s">
        <v>1182</v>
      </c>
      <c r="D74" s="38" t="s">
        <v>1404</v>
      </c>
      <c r="E74" s="46" t="s">
        <v>1404</v>
      </c>
      <c r="F74" s="165"/>
      <c r="G74" s="165"/>
      <c r="H74" s="165"/>
      <c r="I74" s="165"/>
      <c r="J74" s="165"/>
    </row>
    <row r="75" spans="1:10" s="2" customFormat="1" ht="25.5" customHeight="1" x14ac:dyDescent="0.25">
      <c r="A75" s="64" t="s">
        <v>1052</v>
      </c>
      <c r="B75" s="33" t="s">
        <v>978</v>
      </c>
      <c r="C75" s="31" t="s">
        <v>1182</v>
      </c>
      <c r="D75" s="38" t="s">
        <v>1404</v>
      </c>
      <c r="E75" s="46" t="s">
        <v>1404</v>
      </c>
      <c r="F75" s="165"/>
      <c r="G75" s="165"/>
      <c r="H75" s="165"/>
      <c r="I75" s="165"/>
      <c r="J75" s="165"/>
    </row>
    <row r="76" spans="1:10" s="2" customFormat="1" ht="25.5" customHeight="1" x14ac:dyDescent="0.25">
      <c r="A76" s="64" t="s">
        <v>1053</v>
      </c>
      <c r="B76" s="51" t="s">
        <v>818</v>
      </c>
      <c r="C76" s="31" t="s">
        <v>1182</v>
      </c>
      <c r="D76" s="38" t="s">
        <v>1404</v>
      </c>
      <c r="E76" s="46" t="s">
        <v>1404</v>
      </c>
      <c r="F76" s="165"/>
      <c r="G76" s="165"/>
      <c r="H76" s="165"/>
      <c r="I76" s="165"/>
      <c r="J76" s="165"/>
    </row>
    <row r="77" spans="1:10" s="2" customFormat="1" ht="25.5" customHeight="1" x14ac:dyDescent="0.25">
      <c r="A77" s="64" t="s">
        <v>1732</v>
      </c>
      <c r="B77" s="66" t="s">
        <v>819</v>
      </c>
      <c r="C77" s="31" t="s">
        <v>1182</v>
      </c>
      <c r="D77" s="38" t="s">
        <v>1404</v>
      </c>
      <c r="E77" s="46" t="s">
        <v>1404</v>
      </c>
      <c r="F77" s="165"/>
      <c r="G77" s="165"/>
      <c r="H77" s="165"/>
      <c r="I77" s="165"/>
      <c r="J77" s="165"/>
    </row>
    <row r="78" spans="1:10" s="2" customFormat="1" ht="25.5" customHeight="1" x14ac:dyDescent="0.25">
      <c r="A78" s="64" t="s">
        <v>1733</v>
      </c>
      <c r="B78" s="51" t="s">
        <v>979</v>
      </c>
      <c r="C78" s="31" t="s">
        <v>1182</v>
      </c>
      <c r="D78" s="38" t="s">
        <v>1404</v>
      </c>
      <c r="E78" s="46" t="s">
        <v>1404</v>
      </c>
      <c r="F78" s="165"/>
      <c r="G78" s="165"/>
      <c r="H78" s="165"/>
      <c r="I78" s="165"/>
      <c r="J78" s="165"/>
    </row>
    <row r="79" spans="1:10" s="2" customFormat="1" ht="25.5" customHeight="1" x14ac:dyDescent="0.25">
      <c r="A79" s="64" t="s">
        <v>1734</v>
      </c>
      <c r="B79" s="51" t="s">
        <v>1422</v>
      </c>
      <c r="C79" s="31" t="s">
        <v>1182</v>
      </c>
      <c r="D79" s="38" t="s">
        <v>1404</v>
      </c>
      <c r="E79" s="46" t="s">
        <v>1404</v>
      </c>
      <c r="F79" s="165"/>
      <c r="G79" s="165"/>
      <c r="H79" s="165"/>
      <c r="I79" s="165"/>
      <c r="J79" s="165"/>
    </row>
    <row r="80" spans="1:10" s="2" customFormat="1" ht="25.5" customHeight="1" x14ac:dyDescent="0.25">
      <c r="A80" s="64" t="s">
        <v>1735</v>
      </c>
      <c r="B80" s="51" t="s">
        <v>980</v>
      </c>
      <c r="C80" s="31" t="s">
        <v>1182</v>
      </c>
      <c r="D80" s="38" t="s">
        <v>1404</v>
      </c>
      <c r="E80" s="46" t="s">
        <v>1404</v>
      </c>
      <c r="F80" s="165"/>
      <c r="G80" s="165"/>
      <c r="H80" s="165"/>
      <c r="I80" s="165"/>
      <c r="J80" s="165"/>
    </row>
    <row r="81" spans="1:10" s="2" customFormat="1" ht="35.25" customHeight="1" x14ac:dyDescent="0.25">
      <c r="A81" s="64" t="s">
        <v>1736</v>
      </c>
      <c r="B81" s="33" t="s">
        <v>1160</v>
      </c>
      <c r="C81" s="31" t="s">
        <v>1182</v>
      </c>
      <c r="D81" s="38"/>
      <c r="E81" s="46"/>
      <c r="F81" s="165"/>
      <c r="G81" s="165"/>
      <c r="H81" s="165"/>
      <c r="I81" s="165"/>
      <c r="J81" s="165"/>
    </row>
    <row r="82" spans="1:10" s="2" customFormat="1" ht="25.5" customHeight="1" x14ac:dyDescent="0.25">
      <c r="A82" s="64" t="s">
        <v>1737</v>
      </c>
      <c r="B82" s="51" t="s">
        <v>1161</v>
      </c>
      <c r="C82" s="31" t="s">
        <v>1182</v>
      </c>
      <c r="D82" s="38" t="s">
        <v>1404</v>
      </c>
      <c r="E82" s="46" t="s">
        <v>1404</v>
      </c>
      <c r="F82" s="165"/>
      <c r="G82" s="165"/>
      <c r="H82" s="165"/>
      <c r="I82" s="165"/>
      <c r="J82" s="165"/>
    </row>
    <row r="83" spans="1:10" ht="19.5" customHeight="1" x14ac:dyDescent="0.2">
      <c r="B83" s="15"/>
      <c r="C83" s="14"/>
    </row>
    <row r="84" spans="1:10" s="2" customFormat="1" ht="34.5" customHeight="1" x14ac:dyDescent="0.25">
      <c r="A84" s="64" t="s">
        <v>709</v>
      </c>
      <c r="B84" s="30" t="s">
        <v>173</v>
      </c>
      <c r="C84" s="31" t="s">
        <v>234</v>
      </c>
      <c r="D84" s="38" t="s">
        <v>23</v>
      </c>
      <c r="E84" s="46" t="s">
        <v>1176</v>
      </c>
      <c r="F84" s="165"/>
      <c r="G84" s="165"/>
      <c r="H84" s="165"/>
      <c r="I84" s="165"/>
      <c r="J84" s="165"/>
    </row>
    <row r="85" spans="1:10" s="2" customFormat="1" ht="18.75" customHeight="1" x14ac:dyDescent="0.25">
      <c r="A85" s="104"/>
      <c r="B85" s="111"/>
      <c r="C85" s="90"/>
      <c r="D85" s="45"/>
      <c r="E85" s="91"/>
      <c r="F85" s="92"/>
      <c r="G85" s="92"/>
      <c r="H85" s="92"/>
      <c r="I85" s="92"/>
      <c r="J85" s="92"/>
    </row>
    <row r="86" spans="1:10" s="2" customFormat="1" ht="36" customHeight="1" x14ac:dyDescent="0.25">
      <c r="A86" s="64" t="s">
        <v>710</v>
      </c>
      <c r="B86" s="30" t="s">
        <v>1237</v>
      </c>
      <c r="C86" s="31"/>
      <c r="D86" s="38"/>
      <c r="E86" s="46"/>
      <c r="F86" s="165"/>
      <c r="G86" s="165"/>
      <c r="H86" s="165"/>
      <c r="I86" s="165"/>
      <c r="J86" s="165"/>
    </row>
    <row r="87" spans="1:10" s="2" customFormat="1" ht="24.75" customHeight="1" x14ac:dyDescent="0.25">
      <c r="A87" s="64" t="s">
        <v>1241</v>
      </c>
      <c r="B87" s="51" t="s">
        <v>1238</v>
      </c>
      <c r="C87" s="31" t="s">
        <v>1467</v>
      </c>
      <c r="D87" s="38"/>
      <c r="E87" s="46"/>
      <c r="F87" s="165"/>
      <c r="G87" s="165"/>
      <c r="H87" s="165"/>
      <c r="I87" s="165"/>
      <c r="J87" s="165"/>
    </row>
    <row r="88" spans="1:10" s="2" customFormat="1" ht="24.75" customHeight="1" x14ac:dyDescent="0.25">
      <c r="A88" s="64" t="s">
        <v>1242</v>
      </c>
      <c r="B88" s="51" t="s">
        <v>1239</v>
      </c>
      <c r="C88" s="31" t="s">
        <v>1467</v>
      </c>
      <c r="D88" s="38"/>
      <c r="E88" s="46"/>
      <c r="F88" s="165"/>
      <c r="G88" s="165"/>
      <c r="H88" s="165"/>
      <c r="I88" s="165"/>
      <c r="J88" s="165"/>
    </row>
    <row r="89" spans="1:10" s="2" customFormat="1" ht="24.75" customHeight="1" x14ac:dyDescent="0.25">
      <c r="A89" s="64" t="s">
        <v>1243</v>
      </c>
      <c r="B89" s="51" t="s">
        <v>1240</v>
      </c>
      <c r="C89" s="31" t="s">
        <v>1467</v>
      </c>
      <c r="D89" s="38"/>
      <c r="E89" s="46"/>
      <c r="F89" s="165"/>
      <c r="G89" s="165"/>
      <c r="H89" s="165"/>
      <c r="I89" s="165"/>
      <c r="J89" s="165"/>
    </row>
    <row r="90" spans="1:10" ht="17.25" customHeight="1" x14ac:dyDescent="0.2"/>
    <row r="91" spans="1:10" s="2" customFormat="1" ht="19.5" customHeight="1" x14ac:dyDescent="0.25">
      <c r="A91" s="93"/>
      <c r="B91" s="94" t="s">
        <v>77</v>
      </c>
      <c r="C91" s="95"/>
      <c r="D91" s="96"/>
      <c r="E91" s="97"/>
      <c r="F91" s="92"/>
      <c r="G91" s="92"/>
      <c r="H91" s="92"/>
      <c r="I91" s="92"/>
      <c r="J91" s="92"/>
    </row>
    <row r="92" spans="1:10" s="2" customFormat="1" ht="30" customHeight="1" x14ac:dyDescent="0.25">
      <c r="A92" s="64" t="s">
        <v>711</v>
      </c>
      <c r="B92" s="30" t="s">
        <v>67</v>
      </c>
      <c r="C92" s="31" t="s">
        <v>1185</v>
      </c>
      <c r="D92" s="38"/>
      <c r="E92" s="46"/>
      <c r="F92" s="165"/>
      <c r="G92" s="165"/>
      <c r="H92" s="165"/>
      <c r="I92" s="165"/>
      <c r="J92" s="165"/>
    </row>
    <row r="93" spans="1:10" s="2" customFormat="1" ht="30" customHeight="1" x14ac:dyDescent="0.25">
      <c r="A93" s="64" t="s">
        <v>244</v>
      </c>
      <c r="B93" s="30" t="s">
        <v>78</v>
      </c>
      <c r="C93" s="31" t="s">
        <v>1467</v>
      </c>
      <c r="D93" s="38"/>
      <c r="E93" s="46"/>
      <c r="F93" s="165"/>
      <c r="G93" s="165"/>
      <c r="H93" s="165"/>
      <c r="I93" s="165"/>
      <c r="J93" s="165"/>
    </row>
    <row r="94" spans="1:10" s="2" customFormat="1" ht="30" customHeight="1" x14ac:dyDescent="0.25">
      <c r="A94" s="64" t="s">
        <v>245</v>
      </c>
      <c r="B94" s="30" t="s">
        <v>79</v>
      </c>
      <c r="C94" s="31" t="s">
        <v>1467</v>
      </c>
      <c r="D94" s="38"/>
      <c r="E94" s="46"/>
      <c r="F94" s="165"/>
      <c r="G94" s="165"/>
      <c r="H94" s="165"/>
      <c r="I94" s="165"/>
      <c r="J94" s="165"/>
    </row>
    <row r="95" spans="1:10" s="2" customFormat="1" ht="30" customHeight="1" x14ac:dyDescent="0.25">
      <c r="A95" s="64" t="s">
        <v>246</v>
      </c>
      <c r="B95" s="30" t="s">
        <v>81</v>
      </c>
      <c r="C95" s="31" t="s">
        <v>1185</v>
      </c>
      <c r="D95" s="38"/>
      <c r="E95" s="46"/>
      <c r="F95" s="165"/>
      <c r="G95" s="165"/>
      <c r="H95" s="165"/>
      <c r="I95" s="165"/>
      <c r="J95" s="165"/>
    </row>
    <row r="96" spans="1:10" s="2" customFormat="1" ht="30" customHeight="1" x14ac:dyDescent="0.25">
      <c r="A96" s="64" t="s">
        <v>247</v>
      </c>
      <c r="B96" s="30" t="s">
        <v>80</v>
      </c>
      <c r="C96" s="31" t="s">
        <v>1399</v>
      </c>
      <c r="D96" s="38"/>
      <c r="E96" s="46"/>
      <c r="F96" s="165"/>
      <c r="G96" s="165"/>
      <c r="H96" s="165"/>
      <c r="I96" s="165"/>
      <c r="J96" s="165"/>
    </row>
    <row r="97" spans="1:10" ht="19.5" customHeight="1" x14ac:dyDescent="0.2">
      <c r="B97" s="15"/>
      <c r="C97" s="14"/>
    </row>
    <row r="98" spans="1:10" s="2" customFormat="1" ht="34.5" customHeight="1" x14ac:dyDescent="0.25">
      <c r="A98" s="64" t="s">
        <v>249</v>
      </c>
      <c r="B98" s="30" t="s">
        <v>1162</v>
      </c>
      <c r="C98" s="31"/>
      <c r="D98" s="38"/>
      <c r="E98" s="46"/>
      <c r="F98" s="165"/>
      <c r="G98" s="165"/>
      <c r="H98" s="165"/>
      <c r="I98" s="165"/>
      <c r="J98" s="165"/>
    </row>
    <row r="99" spans="1:10" s="2" customFormat="1" ht="19.5" customHeight="1" x14ac:dyDescent="0.25">
      <c r="A99" s="64" t="s">
        <v>251</v>
      </c>
      <c r="B99" s="33" t="s">
        <v>68</v>
      </c>
      <c r="C99" s="31" t="s">
        <v>220</v>
      </c>
      <c r="D99" s="38"/>
      <c r="E99" s="46"/>
      <c r="F99" s="165"/>
      <c r="G99" s="165"/>
      <c r="H99" s="165"/>
      <c r="I99" s="165"/>
      <c r="J99" s="165"/>
    </row>
    <row r="100" spans="1:10" s="2" customFormat="1" ht="19.5" customHeight="1" x14ac:dyDescent="0.25">
      <c r="A100" s="64" t="s">
        <v>1244</v>
      </c>
      <c r="B100" s="33" t="s">
        <v>69</v>
      </c>
      <c r="C100" s="31" t="s">
        <v>220</v>
      </c>
      <c r="D100" s="38"/>
      <c r="E100" s="46"/>
      <c r="F100" s="165"/>
      <c r="G100" s="165"/>
      <c r="H100" s="165"/>
      <c r="I100" s="165"/>
      <c r="J100" s="165"/>
    </row>
    <row r="101" spans="1:10" s="2" customFormat="1" ht="19.5" customHeight="1" x14ac:dyDescent="0.25">
      <c r="A101" s="64" t="s">
        <v>1245</v>
      </c>
      <c r="B101" s="33" t="s">
        <v>70</v>
      </c>
      <c r="C101" s="31" t="s">
        <v>220</v>
      </c>
      <c r="D101" s="38"/>
      <c r="E101" s="46"/>
      <c r="F101" s="165"/>
      <c r="G101" s="165"/>
      <c r="H101" s="165"/>
      <c r="I101" s="165"/>
      <c r="J101" s="165"/>
    </row>
    <row r="102" spans="1:10" s="2" customFormat="1" ht="19.5" customHeight="1" x14ac:dyDescent="0.25">
      <c r="A102" s="64" t="s">
        <v>1246</v>
      </c>
      <c r="B102" s="33" t="s">
        <v>71</v>
      </c>
      <c r="C102" s="31" t="s">
        <v>220</v>
      </c>
      <c r="D102" s="38"/>
      <c r="E102" s="46"/>
      <c r="F102" s="165"/>
      <c r="G102" s="165"/>
      <c r="H102" s="165"/>
      <c r="I102" s="165"/>
      <c r="J102" s="165"/>
    </row>
    <row r="103" spans="1:10" s="2" customFormat="1" ht="19.5" customHeight="1" x14ac:dyDescent="0.25">
      <c r="A103" s="64" t="s">
        <v>248</v>
      </c>
      <c r="B103" s="33" t="s">
        <v>72</v>
      </c>
      <c r="C103" s="31" t="s">
        <v>220</v>
      </c>
      <c r="D103" s="38"/>
      <c r="E103" s="46"/>
      <c r="F103" s="165"/>
      <c r="G103" s="165"/>
      <c r="H103" s="165"/>
      <c r="I103" s="165"/>
      <c r="J103" s="165"/>
    </row>
    <row r="104" spans="1:10" s="2" customFormat="1" ht="19.5" customHeight="1" x14ac:dyDescent="0.25">
      <c r="A104" s="64" t="s">
        <v>1247</v>
      </c>
      <c r="B104" s="33" t="s">
        <v>73</v>
      </c>
      <c r="C104" s="31" t="s">
        <v>220</v>
      </c>
      <c r="D104" s="38"/>
      <c r="E104" s="46"/>
      <c r="F104" s="165"/>
      <c r="G104" s="165"/>
      <c r="H104" s="165"/>
      <c r="I104" s="165"/>
      <c r="J104" s="165"/>
    </row>
    <row r="105" spans="1:10" s="2" customFormat="1" ht="19.5" customHeight="1" x14ac:dyDescent="0.25">
      <c r="A105" s="64" t="s">
        <v>1248</v>
      </c>
      <c r="B105" s="33" t="s">
        <v>74</v>
      </c>
      <c r="C105" s="31" t="s">
        <v>220</v>
      </c>
      <c r="D105" s="38"/>
      <c r="E105" s="46"/>
      <c r="F105" s="165"/>
      <c r="G105" s="165"/>
      <c r="H105" s="165"/>
      <c r="I105" s="165"/>
      <c r="J105" s="165"/>
    </row>
    <row r="106" spans="1:10" s="2" customFormat="1" ht="19.5" customHeight="1" x14ac:dyDescent="0.25">
      <c r="A106" s="64" t="s">
        <v>1249</v>
      </c>
      <c r="B106" s="33" t="s">
        <v>75</v>
      </c>
      <c r="C106" s="31" t="s">
        <v>220</v>
      </c>
      <c r="D106" s="38"/>
      <c r="E106" s="46"/>
      <c r="F106" s="165"/>
      <c r="G106" s="165"/>
      <c r="H106" s="165"/>
      <c r="I106" s="165"/>
      <c r="J106" s="165"/>
    </row>
    <row r="107" spans="1:10" s="2" customFormat="1" ht="19.5" customHeight="1" x14ac:dyDescent="0.25">
      <c r="A107" s="64" t="s">
        <v>1250</v>
      </c>
      <c r="B107" s="33" t="s">
        <v>76</v>
      </c>
      <c r="C107" s="31" t="s">
        <v>220</v>
      </c>
      <c r="D107" s="38"/>
      <c r="E107" s="46"/>
      <c r="F107" s="165"/>
      <c r="G107" s="165"/>
      <c r="H107" s="165"/>
      <c r="I107" s="165"/>
      <c r="J107" s="165"/>
    </row>
    <row r="108" spans="1:10" ht="14.25" customHeight="1" x14ac:dyDescent="0.2">
      <c r="B108" s="15"/>
      <c r="C108" s="14"/>
    </row>
    <row r="109" spans="1:10" s="2" customFormat="1" ht="19.5" customHeight="1" x14ac:dyDescent="0.25">
      <c r="A109" s="93"/>
      <c r="B109" s="94" t="s">
        <v>82</v>
      </c>
      <c r="C109" s="95"/>
      <c r="D109" s="96"/>
      <c r="E109" s="97"/>
      <c r="F109" s="92"/>
      <c r="G109" s="92"/>
      <c r="H109" s="92"/>
      <c r="I109" s="92"/>
      <c r="J109" s="92"/>
    </row>
    <row r="110" spans="1:10" s="2" customFormat="1" ht="30" customHeight="1" x14ac:dyDescent="0.25">
      <c r="A110" s="64" t="s">
        <v>250</v>
      </c>
      <c r="B110" s="30" t="s">
        <v>83</v>
      </c>
      <c r="C110" s="31" t="s">
        <v>234</v>
      </c>
      <c r="D110" s="38"/>
      <c r="E110" s="46"/>
      <c r="F110" s="165"/>
      <c r="G110" s="165"/>
      <c r="H110" s="165"/>
      <c r="I110" s="165"/>
      <c r="J110" s="165"/>
    </row>
    <row r="111" spans="1:10" s="2" customFormat="1" ht="30" customHeight="1" x14ac:dyDescent="0.25">
      <c r="A111" s="64" t="s">
        <v>252</v>
      </c>
      <c r="B111" s="51" t="s">
        <v>84</v>
      </c>
      <c r="C111" s="31" t="s">
        <v>234</v>
      </c>
      <c r="D111" s="38"/>
      <c r="E111" s="46"/>
      <c r="F111" s="165"/>
      <c r="G111" s="165"/>
      <c r="H111" s="165"/>
      <c r="I111" s="165"/>
      <c r="J111" s="165"/>
    </row>
    <row r="112" spans="1:10" s="2" customFormat="1" ht="30" customHeight="1" x14ac:dyDescent="0.25">
      <c r="A112" s="64" t="s">
        <v>1251</v>
      </c>
      <c r="B112" s="30" t="s">
        <v>1791</v>
      </c>
      <c r="C112" s="31"/>
      <c r="D112" s="38"/>
      <c r="E112" s="46"/>
      <c r="F112" s="165"/>
      <c r="G112" s="165"/>
      <c r="H112" s="165"/>
      <c r="I112" s="165"/>
      <c r="J112" s="165"/>
    </row>
    <row r="113" spans="1:10" s="2" customFormat="1" ht="30" customHeight="1" x14ac:dyDescent="0.25">
      <c r="A113" s="64" t="s">
        <v>1253</v>
      </c>
      <c r="B113" s="173"/>
      <c r="C113" s="31" t="s">
        <v>234</v>
      </c>
      <c r="D113" s="38"/>
      <c r="E113" s="46"/>
      <c r="F113" s="165"/>
      <c r="G113" s="165"/>
      <c r="H113" s="165"/>
      <c r="I113" s="165"/>
      <c r="J113" s="165"/>
    </row>
    <row r="114" spans="1:10" s="2" customFormat="1" ht="30" customHeight="1" x14ac:dyDescent="0.25">
      <c r="A114" s="64" t="s">
        <v>1252</v>
      </c>
      <c r="B114" s="174"/>
      <c r="C114" s="31" t="s">
        <v>234</v>
      </c>
      <c r="D114" s="38"/>
      <c r="E114" s="46"/>
      <c r="F114" s="165"/>
      <c r="G114" s="165"/>
      <c r="H114" s="165"/>
      <c r="I114" s="165"/>
      <c r="J114" s="165"/>
    </row>
    <row r="115" spans="1:10" s="2" customFormat="1" ht="30" customHeight="1" x14ac:dyDescent="0.25">
      <c r="A115" s="64" t="s">
        <v>1254</v>
      </c>
      <c r="B115" s="173"/>
      <c r="C115" s="31" t="s">
        <v>234</v>
      </c>
      <c r="D115" s="38"/>
      <c r="E115" s="46"/>
      <c r="F115" s="165"/>
      <c r="G115" s="165"/>
      <c r="H115" s="165"/>
      <c r="I115" s="165"/>
      <c r="J115" s="165"/>
    </row>
    <row r="116" spans="1:10" s="2" customFormat="1" ht="30" customHeight="1" x14ac:dyDescent="0.25">
      <c r="A116" s="64" t="s">
        <v>1255</v>
      </c>
      <c r="B116" s="174"/>
      <c r="C116" s="31" t="s">
        <v>234</v>
      </c>
      <c r="D116" s="38"/>
      <c r="E116" s="46"/>
      <c r="F116" s="165"/>
      <c r="G116" s="165"/>
      <c r="H116" s="165"/>
      <c r="I116" s="165"/>
      <c r="J116" s="165"/>
    </row>
    <row r="117" spans="1:10" s="2" customFormat="1" ht="30" customHeight="1" x14ac:dyDescent="0.25">
      <c r="A117" s="64" t="s">
        <v>1256</v>
      </c>
      <c r="B117" s="173"/>
      <c r="C117" s="31" t="s">
        <v>234</v>
      </c>
      <c r="D117" s="38"/>
      <c r="E117" s="46"/>
      <c r="F117" s="165"/>
      <c r="G117" s="165"/>
      <c r="H117" s="165"/>
      <c r="I117" s="165"/>
      <c r="J117" s="165"/>
    </row>
    <row r="118" spans="1:10" s="2" customFormat="1" ht="30" customHeight="1" x14ac:dyDescent="0.25">
      <c r="A118" s="64" t="s">
        <v>1257</v>
      </c>
      <c r="B118" s="174"/>
      <c r="C118" s="31" t="s">
        <v>234</v>
      </c>
      <c r="D118" s="38"/>
      <c r="E118" s="46"/>
      <c r="F118" s="165"/>
      <c r="G118" s="165"/>
      <c r="H118" s="165"/>
      <c r="I118" s="165"/>
      <c r="J118" s="165"/>
    </row>
    <row r="119" spans="1:10" s="2" customFormat="1" ht="30" customHeight="1" x14ac:dyDescent="0.25">
      <c r="A119" s="64" t="s">
        <v>1258</v>
      </c>
      <c r="B119" s="173"/>
      <c r="C119" s="31" t="s">
        <v>234</v>
      </c>
      <c r="D119" s="38"/>
      <c r="E119" s="46"/>
      <c r="F119" s="165"/>
      <c r="G119" s="165"/>
      <c r="H119" s="165"/>
      <c r="I119" s="165"/>
      <c r="J119" s="165"/>
    </row>
    <row r="120" spans="1:10" s="2" customFormat="1" ht="30" customHeight="1" x14ac:dyDescent="0.25">
      <c r="A120" s="64" t="s">
        <v>1259</v>
      </c>
      <c r="B120" s="174"/>
      <c r="C120" s="31" t="s">
        <v>234</v>
      </c>
      <c r="D120" s="38"/>
      <c r="E120" s="46"/>
      <c r="F120" s="165"/>
      <c r="G120" s="165"/>
      <c r="H120" s="165"/>
      <c r="I120" s="165"/>
      <c r="J120" s="165"/>
    </row>
    <row r="121" spans="1:10" s="2" customFormat="1" ht="30" customHeight="1" x14ac:dyDescent="0.25">
      <c r="A121" s="64" t="s">
        <v>1260</v>
      </c>
      <c r="B121" s="173"/>
      <c r="C121" s="31" t="s">
        <v>234</v>
      </c>
      <c r="D121" s="38"/>
      <c r="E121" s="46"/>
      <c r="F121" s="165"/>
      <c r="G121" s="165"/>
      <c r="H121" s="165"/>
      <c r="I121" s="165"/>
      <c r="J121" s="165"/>
    </row>
    <row r="122" spans="1:10" s="2" customFormat="1" ht="30" customHeight="1" x14ac:dyDescent="0.25">
      <c r="A122" s="64" t="s">
        <v>1261</v>
      </c>
      <c r="B122" s="174"/>
      <c r="C122" s="31" t="s">
        <v>234</v>
      </c>
      <c r="D122" s="38"/>
      <c r="E122" s="46"/>
      <c r="F122" s="165"/>
      <c r="G122" s="165"/>
      <c r="H122" s="165"/>
      <c r="I122" s="165"/>
      <c r="J122" s="165"/>
    </row>
    <row r="123" spans="1:10" s="2" customFormat="1" ht="30" customHeight="1" x14ac:dyDescent="0.25">
      <c r="A123" s="64" t="s">
        <v>1262</v>
      </c>
      <c r="B123" s="173"/>
      <c r="C123" s="31" t="s">
        <v>234</v>
      </c>
      <c r="D123" s="38"/>
      <c r="E123" s="46"/>
      <c r="F123" s="165"/>
      <c r="G123" s="165"/>
      <c r="H123" s="165"/>
      <c r="I123" s="165"/>
      <c r="J123" s="165"/>
    </row>
    <row r="124" spans="1:10" s="2" customFormat="1" ht="30" customHeight="1" x14ac:dyDescent="0.25">
      <c r="A124" s="64" t="s">
        <v>1263</v>
      </c>
      <c r="B124" s="174"/>
      <c r="C124" s="31" t="s">
        <v>234</v>
      </c>
      <c r="D124" s="38"/>
      <c r="E124" s="46"/>
      <c r="F124" s="165"/>
      <c r="G124" s="165"/>
      <c r="H124" s="165"/>
      <c r="I124" s="165"/>
      <c r="J124" s="165"/>
    </row>
    <row r="125" spans="1:10" s="2" customFormat="1" ht="30" customHeight="1" x14ac:dyDescent="0.25">
      <c r="A125" s="64" t="s">
        <v>1264</v>
      </c>
      <c r="B125" s="173"/>
      <c r="C125" s="31" t="s">
        <v>234</v>
      </c>
      <c r="D125" s="38"/>
      <c r="E125" s="46"/>
      <c r="F125" s="165"/>
      <c r="G125" s="165"/>
      <c r="H125" s="165"/>
      <c r="I125" s="165"/>
      <c r="J125" s="165"/>
    </row>
    <row r="126" spans="1:10" s="2" customFormat="1" ht="30" customHeight="1" x14ac:dyDescent="0.25">
      <c r="A126" s="64" t="s">
        <v>1265</v>
      </c>
      <c r="B126" s="174"/>
      <c r="C126" s="31" t="s">
        <v>234</v>
      </c>
      <c r="D126" s="38"/>
      <c r="E126" s="46"/>
      <c r="F126" s="165"/>
      <c r="G126" s="165"/>
      <c r="H126" s="165"/>
      <c r="I126" s="165"/>
      <c r="J126" s="165"/>
    </row>
    <row r="127" spans="1:10" s="2" customFormat="1" ht="30" customHeight="1" x14ac:dyDescent="0.25">
      <c r="A127" s="64" t="s">
        <v>1266</v>
      </c>
      <c r="B127" s="173"/>
      <c r="C127" s="31" t="s">
        <v>234</v>
      </c>
      <c r="D127" s="38"/>
      <c r="E127" s="46"/>
      <c r="F127" s="165"/>
      <c r="G127" s="165"/>
      <c r="H127" s="165"/>
      <c r="I127" s="165"/>
      <c r="J127" s="165"/>
    </row>
    <row r="128" spans="1:10" s="2" customFormat="1" ht="30" customHeight="1" x14ac:dyDescent="0.25">
      <c r="A128" s="64" t="s">
        <v>1267</v>
      </c>
      <c r="B128" s="174"/>
      <c r="C128" s="31" t="s">
        <v>234</v>
      </c>
      <c r="D128" s="38"/>
      <c r="E128" s="46"/>
      <c r="F128" s="165"/>
      <c r="G128" s="165"/>
      <c r="H128" s="165"/>
      <c r="I128" s="165"/>
      <c r="J128" s="165"/>
    </row>
    <row r="129" spans="1:10" s="2" customFormat="1" ht="30" customHeight="1" x14ac:dyDescent="0.25">
      <c r="A129" s="64" t="s">
        <v>1268</v>
      </c>
      <c r="B129" s="173"/>
      <c r="C129" s="31" t="s">
        <v>234</v>
      </c>
      <c r="D129" s="38"/>
      <c r="E129" s="46"/>
      <c r="F129" s="165"/>
      <c r="G129" s="165"/>
      <c r="H129" s="165"/>
      <c r="I129" s="165"/>
      <c r="J129" s="165"/>
    </row>
    <row r="130" spans="1:10" s="2" customFormat="1" ht="30" customHeight="1" x14ac:dyDescent="0.25">
      <c r="A130" s="64" t="s">
        <v>1269</v>
      </c>
      <c r="B130" s="174"/>
      <c r="C130" s="31" t="s">
        <v>234</v>
      </c>
      <c r="D130" s="38"/>
      <c r="E130" s="46"/>
      <c r="F130" s="165"/>
      <c r="G130" s="165"/>
      <c r="H130" s="165"/>
      <c r="I130" s="165"/>
      <c r="J130" s="165"/>
    </row>
    <row r="131" spans="1:10" x14ac:dyDescent="0.2">
      <c r="B131" s="172"/>
      <c r="F131" s="172"/>
      <c r="G131" s="172"/>
      <c r="H131" s="172"/>
      <c r="I131" s="172"/>
      <c r="J131" s="172"/>
    </row>
    <row r="132" spans="1:10" x14ac:dyDescent="0.2">
      <c r="B132" s="172"/>
      <c r="F132" s="172"/>
      <c r="G132" s="172"/>
      <c r="H132" s="172"/>
      <c r="I132" s="172"/>
      <c r="J132" s="172"/>
    </row>
    <row r="133" spans="1:10" x14ac:dyDescent="0.2">
      <c r="B133" s="172"/>
      <c r="F133" s="172"/>
      <c r="G133" s="172"/>
      <c r="H133" s="172"/>
      <c r="I133" s="172"/>
      <c r="J133" s="172"/>
    </row>
    <row r="134" spans="1:10" x14ac:dyDescent="0.2">
      <c r="B134" s="172"/>
      <c r="F134" s="172"/>
      <c r="G134" s="172"/>
      <c r="H134" s="172"/>
      <c r="I134" s="172"/>
      <c r="J134" s="172"/>
    </row>
    <row r="135" spans="1:10" x14ac:dyDescent="0.2">
      <c r="B135" s="172"/>
      <c r="F135" s="172"/>
      <c r="G135" s="172"/>
      <c r="H135" s="172"/>
      <c r="I135" s="172"/>
      <c r="J135" s="172"/>
    </row>
    <row r="136" spans="1:10" x14ac:dyDescent="0.2">
      <c r="B136" s="172"/>
      <c r="F136" s="172"/>
      <c r="G136" s="172"/>
      <c r="H136" s="172"/>
      <c r="I136" s="172"/>
      <c r="J136" s="172"/>
    </row>
    <row r="137" spans="1:10" x14ac:dyDescent="0.2">
      <c r="B137" s="172"/>
      <c r="F137" s="172"/>
      <c r="G137" s="172"/>
      <c r="H137" s="172"/>
      <c r="I137" s="172"/>
      <c r="J137" s="172"/>
    </row>
    <row r="138" spans="1:10" x14ac:dyDescent="0.2">
      <c r="B138" s="172"/>
      <c r="F138" s="172"/>
      <c r="G138" s="172"/>
      <c r="H138" s="172"/>
      <c r="I138" s="172"/>
      <c r="J138" s="172"/>
    </row>
    <row r="139" spans="1:10" x14ac:dyDescent="0.2">
      <c r="B139" s="172"/>
      <c r="F139" s="172"/>
      <c r="G139" s="172"/>
      <c r="H139" s="172"/>
      <c r="I139" s="172"/>
      <c r="J139" s="172"/>
    </row>
    <row r="140" spans="1:10" x14ac:dyDescent="0.2">
      <c r="B140" s="172"/>
      <c r="F140" s="172"/>
      <c r="G140" s="172"/>
      <c r="H140" s="172"/>
      <c r="I140" s="172"/>
      <c r="J140" s="172"/>
    </row>
    <row r="141" spans="1:10" x14ac:dyDescent="0.2">
      <c r="B141" s="172"/>
      <c r="F141" s="172"/>
      <c r="G141" s="172"/>
      <c r="H141" s="172"/>
      <c r="I141" s="172"/>
      <c r="J141" s="172"/>
    </row>
    <row r="142" spans="1:10" x14ac:dyDescent="0.2">
      <c r="B142" s="172"/>
      <c r="F142" s="172"/>
      <c r="G142" s="172"/>
      <c r="H142" s="172"/>
      <c r="I142" s="172"/>
      <c r="J142" s="172"/>
    </row>
    <row r="143" spans="1:10" x14ac:dyDescent="0.2">
      <c r="B143" s="172"/>
      <c r="F143" s="172"/>
      <c r="G143" s="172"/>
      <c r="H143" s="172"/>
      <c r="I143" s="172"/>
      <c r="J143" s="172"/>
    </row>
    <row r="144" spans="1:10" x14ac:dyDescent="0.2">
      <c r="B144" s="172"/>
      <c r="F144" s="172"/>
      <c r="G144" s="172"/>
      <c r="H144" s="172"/>
      <c r="I144" s="172"/>
      <c r="J144" s="172"/>
    </row>
    <row r="145" spans="2:10" x14ac:dyDescent="0.2">
      <c r="B145" s="172"/>
      <c r="F145" s="172"/>
      <c r="G145" s="172"/>
      <c r="H145" s="172"/>
      <c r="I145" s="172"/>
      <c r="J145" s="172"/>
    </row>
    <row r="146" spans="2:10" x14ac:dyDescent="0.2">
      <c r="B146" s="172"/>
      <c r="F146" s="172"/>
      <c r="G146" s="172"/>
      <c r="H146" s="172"/>
      <c r="I146" s="172"/>
      <c r="J146" s="172"/>
    </row>
    <row r="147" spans="2:10" x14ac:dyDescent="0.2">
      <c r="B147" s="172"/>
      <c r="F147" s="172"/>
      <c r="G147" s="172"/>
      <c r="H147" s="172"/>
      <c r="I147" s="172"/>
      <c r="J147" s="172"/>
    </row>
    <row r="148" spans="2:10" x14ac:dyDescent="0.2">
      <c r="B148" s="172"/>
      <c r="F148" s="172"/>
      <c r="G148" s="172"/>
      <c r="H148" s="172"/>
      <c r="I148" s="172"/>
      <c r="J148" s="172"/>
    </row>
    <row r="149" spans="2:10" x14ac:dyDescent="0.2">
      <c r="B149" s="172"/>
      <c r="F149" s="172"/>
      <c r="G149" s="172"/>
      <c r="H149" s="172"/>
      <c r="I149" s="172"/>
      <c r="J149" s="172"/>
    </row>
    <row r="150" spans="2:10" x14ac:dyDescent="0.2">
      <c r="B150" s="172"/>
      <c r="F150" s="172"/>
      <c r="G150" s="172"/>
      <c r="H150" s="172"/>
      <c r="I150" s="172"/>
      <c r="J150" s="172"/>
    </row>
    <row r="151" spans="2:10" x14ac:dyDescent="0.2">
      <c r="B151" s="172"/>
      <c r="F151" s="172"/>
      <c r="G151" s="172"/>
      <c r="H151" s="172"/>
      <c r="I151" s="172"/>
      <c r="J151" s="172"/>
    </row>
    <row r="152" spans="2:10" x14ac:dyDescent="0.2">
      <c r="B152" s="172"/>
      <c r="F152" s="172"/>
      <c r="G152" s="172"/>
      <c r="H152" s="172"/>
      <c r="I152" s="172"/>
      <c r="J152" s="172"/>
    </row>
    <row r="153" spans="2:10" x14ac:dyDescent="0.2">
      <c r="B153" s="172"/>
      <c r="F153" s="172"/>
      <c r="G153" s="172"/>
      <c r="H153" s="172"/>
      <c r="I153" s="172"/>
      <c r="J153" s="172"/>
    </row>
    <row r="154" spans="2:10" x14ac:dyDescent="0.2">
      <c r="B154" s="172"/>
      <c r="F154" s="172"/>
      <c r="G154" s="172"/>
      <c r="H154" s="172"/>
      <c r="I154" s="172"/>
      <c r="J154" s="172"/>
    </row>
    <row r="155" spans="2:10" x14ac:dyDescent="0.2">
      <c r="B155" s="172"/>
      <c r="F155" s="172"/>
      <c r="G155" s="172"/>
      <c r="H155" s="172"/>
      <c r="I155" s="172"/>
      <c r="J155" s="172"/>
    </row>
    <row r="156" spans="2:10" x14ac:dyDescent="0.2">
      <c r="B156" s="172"/>
      <c r="F156" s="172"/>
      <c r="G156" s="172"/>
      <c r="H156" s="172"/>
      <c r="I156" s="172"/>
      <c r="J156" s="172"/>
    </row>
    <row r="157" spans="2:10" x14ac:dyDescent="0.2">
      <c r="B157" s="172"/>
      <c r="F157" s="172"/>
      <c r="G157" s="172"/>
      <c r="H157" s="172"/>
      <c r="I157" s="172"/>
      <c r="J157" s="172"/>
    </row>
    <row r="158" spans="2:10" x14ac:dyDescent="0.2">
      <c r="B158" s="172"/>
      <c r="F158" s="172"/>
      <c r="G158" s="172"/>
      <c r="H158" s="172"/>
      <c r="I158" s="172"/>
      <c r="J158" s="172"/>
    </row>
    <row r="159" spans="2:10" x14ac:dyDescent="0.2">
      <c r="B159" s="172"/>
      <c r="F159" s="172"/>
      <c r="G159" s="172"/>
      <c r="H159" s="172"/>
      <c r="I159" s="172"/>
      <c r="J159" s="172"/>
    </row>
    <row r="160" spans="2:10" x14ac:dyDescent="0.2">
      <c r="B160" s="172"/>
      <c r="F160" s="172"/>
      <c r="G160" s="172"/>
      <c r="H160" s="172"/>
      <c r="I160" s="172"/>
      <c r="J160" s="172"/>
    </row>
    <row r="161" spans="2:10" x14ac:dyDescent="0.2">
      <c r="B161" s="172"/>
      <c r="F161" s="172"/>
      <c r="G161" s="172"/>
      <c r="H161" s="172"/>
      <c r="I161" s="172"/>
      <c r="J161" s="172"/>
    </row>
    <row r="162" spans="2:10" x14ac:dyDescent="0.2">
      <c r="B162" s="172"/>
      <c r="F162" s="172"/>
      <c r="G162" s="172"/>
      <c r="H162" s="172"/>
      <c r="I162" s="172"/>
      <c r="J162" s="172"/>
    </row>
    <row r="163" spans="2:10" x14ac:dyDescent="0.2">
      <c r="B163" s="172"/>
      <c r="F163" s="172"/>
      <c r="G163" s="172"/>
      <c r="H163" s="172"/>
      <c r="I163" s="172"/>
      <c r="J163" s="172"/>
    </row>
    <row r="164" spans="2:10" x14ac:dyDescent="0.2">
      <c r="B164" s="172"/>
      <c r="F164" s="172"/>
      <c r="G164" s="172"/>
      <c r="H164" s="172"/>
      <c r="I164" s="172"/>
      <c r="J164" s="172"/>
    </row>
    <row r="165" spans="2:10" x14ac:dyDescent="0.2">
      <c r="B165" s="172"/>
      <c r="F165" s="172"/>
      <c r="G165" s="172"/>
      <c r="H165" s="172"/>
      <c r="I165" s="172"/>
      <c r="J165" s="172"/>
    </row>
    <row r="166" spans="2:10" x14ac:dyDescent="0.2">
      <c r="B166" s="172"/>
      <c r="F166" s="172"/>
      <c r="G166" s="172"/>
      <c r="H166" s="172"/>
      <c r="I166" s="172"/>
      <c r="J166" s="172"/>
    </row>
    <row r="167" spans="2:10" x14ac:dyDescent="0.2">
      <c r="B167" s="172"/>
      <c r="F167" s="172"/>
      <c r="G167" s="172"/>
      <c r="H167" s="172"/>
      <c r="I167" s="172"/>
      <c r="J167" s="172"/>
    </row>
    <row r="168" spans="2:10" x14ac:dyDescent="0.2">
      <c r="B168" s="172"/>
      <c r="F168" s="172"/>
      <c r="G168" s="172"/>
      <c r="H168" s="172"/>
      <c r="I168" s="172"/>
      <c r="J168" s="172"/>
    </row>
    <row r="169" spans="2:10" x14ac:dyDescent="0.2">
      <c r="B169" s="172"/>
      <c r="F169" s="172"/>
      <c r="G169" s="172"/>
      <c r="H169" s="172"/>
      <c r="I169" s="172"/>
      <c r="J169" s="172"/>
    </row>
    <row r="170" spans="2:10" x14ac:dyDescent="0.2">
      <c r="B170" s="172"/>
      <c r="F170" s="172"/>
      <c r="G170" s="172"/>
      <c r="H170" s="172"/>
      <c r="I170" s="172"/>
      <c r="J170" s="172"/>
    </row>
    <row r="171" spans="2:10" x14ac:dyDescent="0.2">
      <c r="B171" s="172"/>
      <c r="F171" s="172"/>
      <c r="G171" s="172"/>
      <c r="H171" s="172"/>
      <c r="I171" s="172"/>
      <c r="J171" s="172"/>
    </row>
    <row r="172" spans="2:10" x14ac:dyDescent="0.2">
      <c r="B172" s="172"/>
      <c r="F172" s="172"/>
      <c r="G172" s="172"/>
      <c r="H172" s="172"/>
      <c r="I172" s="172"/>
      <c r="J172" s="172"/>
    </row>
    <row r="173" spans="2:10" x14ac:dyDescent="0.2">
      <c r="B173" s="172"/>
      <c r="F173" s="172"/>
      <c r="G173" s="172"/>
      <c r="H173" s="172"/>
      <c r="I173" s="172"/>
      <c r="J173" s="172"/>
    </row>
    <row r="174" spans="2:10" x14ac:dyDescent="0.2">
      <c r="B174" s="172"/>
      <c r="F174" s="172"/>
      <c r="G174" s="172"/>
      <c r="H174" s="172"/>
      <c r="I174" s="172"/>
      <c r="J174" s="172"/>
    </row>
    <row r="175" spans="2:10" x14ac:dyDescent="0.2">
      <c r="B175" s="172"/>
      <c r="F175" s="172"/>
      <c r="G175" s="172"/>
      <c r="H175" s="172"/>
      <c r="I175" s="172"/>
      <c r="J175" s="172"/>
    </row>
    <row r="176" spans="2:10" x14ac:dyDescent="0.2">
      <c r="B176" s="172"/>
      <c r="F176" s="172"/>
      <c r="G176" s="172"/>
      <c r="H176" s="172"/>
      <c r="I176" s="172"/>
      <c r="J176" s="172"/>
    </row>
    <row r="177" spans="2:10" x14ac:dyDescent="0.2">
      <c r="B177" s="172"/>
      <c r="F177" s="172"/>
      <c r="G177" s="172"/>
      <c r="H177" s="172"/>
      <c r="I177" s="172"/>
      <c r="J177" s="172"/>
    </row>
    <row r="178" spans="2:10" x14ac:dyDescent="0.2">
      <c r="B178" s="172"/>
      <c r="F178" s="172"/>
      <c r="G178" s="172"/>
      <c r="H178" s="172"/>
      <c r="I178" s="172"/>
      <c r="J178" s="172"/>
    </row>
    <row r="179" spans="2:10" x14ac:dyDescent="0.2">
      <c r="B179" s="172"/>
      <c r="F179" s="172"/>
      <c r="G179" s="172"/>
      <c r="H179" s="172"/>
      <c r="I179" s="172"/>
      <c r="J179" s="172"/>
    </row>
    <row r="180" spans="2:10" x14ac:dyDescent="0.2">
      <c r="B180" s="172"/>
      <c r="F180" s="172"/>
      <c r="G180" s="172"/>
      <c r="H180" s="172"/>
      <c r="I180" s="172"/>
      <c r="J180" s="172"/>
    </row>
    <row r="181" spans="2:10" x14ac:dyDescent="0.2">
      <c r="B181" s="172"/>
      <c r="F181" s="172"/>
      <c r="G181" s="172"/>
      <c r="H181" s="172"/>
      <c r="I181" s="172"/>
      <c r="J181" s="172"/>
    </row>
    <row r="182" spans="2:10" x14ac:dyDescent="0.2">
      <c r="B182" s="172"/>
      <c r="F182" s="172"/>
      <c r="G182" s="172"/>
      <c r="H182" s="172"/>
      <c r="I182" s="172"/>
      <c r="J182" s="172"/>
    </row>
    <row r="183" spans="2:10" x14ac:dyDescent="0.2">
      <c r="B183" s="172"/>
      <c r="F183" s="172"/>
      <c r="G183" s="172"/>
      <c r="H183" s="172"/>
      <c r="I183" s="172"/>
      <c r="J183" s="172"/>
    </row>
    <row r="184" spans="2:10" x14ac:dyDescent="0.2">
      <c r="B184" s="172"/>
      <c r="F184" s="172"/>
      <c r="G184" s="172"/>
      <c r="H184" s="172"/>
      <c r="I184" s="172"/>
      <c r="J184" s="172"/>
    </row>
    <row r="185" spans="2:10" x14ac:dyDescent="0.2">
      <c r="B185" s="172"/>
      <c r="F185" s="172"/>
      <c r="G185" s="172"/>
      <c r="H185" s="172"/>
      <c r="I185" s="172"/>
      <c r="J185" s="172"/>
    </row>
    <row r="186" spans="2:10" x14ac:dyDescent="0.2">
      <c r="B186" s="172"/>
      <c r="F186" s="172"/>
      <c r="G186" s="172"/>
      <c r="H186" s="172"/>
      <c r="I186" s="172"/>
      <c r="J186" s="172"/>
    </row>
    <row r="187" spans="2:10" x14ac:dyDescent="0.2">
      <c r="B187" s="172"/>
      <c r="F187" s="172"/>
      <c r="G187" s="172"/>
      <c r="H187" s="172"/>
      <c r="I187" s="172"/>
      <c r="J187" s="172"/>
    </row>
    <row r="188" spans="2:10" x14ac:dyDescent="0.2">
      <c r="B188" s="172"/>
      <c r="F188" s="172"/>
      <c r="G188" s="172"/>
      <c r="H188" s="172"/>
      <c r="I188" s="172"/>
      <c r="J188" s="172"/>
    </row>
    <row r="189" spans="2:10" x14ac:dyDescent="0.2">
      <c r="B189" s="172"/>
      <c r="F189" s="172"/>
      <c r="G189" s="172"/>
      <c r="H189" s="172"/>
      <c r="I189" s="172"/>
      <c r="J189" s="172"/>
    </row>
    <row r="190" spans="2:10" x14ac:dyDescent="0.2">
      <c r="B190" s="172"/>
      <c r="F190" s="172"/>
      <c r="G190" s="172"/>
      <c r="H190" s="172"/>
      <c r="I190" s="172"/>
      <c r="J190" s="172"/>
    </row>
    <row r="191" spans="2:10" x14ac:dyDescent="0.2">
      <c r="B191" s="172"/>
      <c r="F191" s="172"/>
      <c r="G191" s="172"/>
      <c r="H191" s="172"/>
      <c r="I191" s="172"/>
      <c r="J191" s="172"/>
    </row>
    <row r="192" spans="2:10" x14ac:dyDescent="0.2">
      <c r="B192" s="172"/>
      <c r="F192" s="172"/>
      <c r="G192" s="172"/>
      <c r="H192" s="172"/>
      <c r="I192" s="172"/>
      <c r="J192" s="172"/>
    </row>
    <row r="193" spans="2:10" x14ac:dyDescent="0.2">
      <c r="B193" s="172"/>
      <c r="F193" s="172"/>
      <c r="G193" s="172"/>
      <c r="H193" s="172"/>
      <c r="I193" s="172"/>
      <c r="J193" s="172"/>
    </row>
    <row r="194" spans="2:10" x14ac:dyDescent="0.2">
      <c r="B194" s="172"/>
      <c r="F194" s="172"/>
      <c r="G194" s="172"/>
      <c r="H194" s="172"/>
      <c r="I194" s="172"/>
      <c r="J194" s="172"/>
    </row>
    <row r="195" spans="2:10" x14ac:dyDescent="0.2">
      <c r="B195" s="172"/>
      <c r="F195" s="172"/>
      <c r="G195" s="172"/>
      <c r="H195" s="172"/>
      <c r="I195" s="172"/>
      <c r="J195" s="172"/>
    </row>
    <row r="196" spans="2:10" x14ac:dyDescent="0.2">
      <c r="B196" s="172"/>
      <c r="F196" s="172"/>
      <c r="G196" s="172"/>
      <c r="H196" s="172"/>
      <c r="I196" s="172"/>
      <c r="J196" s="172"/>
    </row>
    <row r="197" spans="2:10" x14ac:dyDescent="0.2">
      <c r="B197" s="172"/>
      <c r="F197" s="172"/>
      <c r="G197" s="172"/>
      <c r="H197" s="172"/>
      <c r="I197" s="172"/>
      <c r="J197" s="172"/>
    </row>
    <row r="198" spans="2:10" x14ac:dyDescent="0.2">
      <c r="B198" s="172"/>
      <c r="F198" s="172"/>
      <c r="G198" s="172"/>
      <c r="H198" s="172"/>
      <c r="I198" s="172"/>
      <c r="J198" s="172"/>
    </row>
    <row r="199" spans="2:10" x14ac:dyDescent="0.2">
      <c r="B199" s="172"/>
      <c r="F199" s="172"/>
      <c r="G199" s="172"/>
      <c r="H199" s="172"/>
      <c r="I199" s="172"/>
      <c r="J199" s="172"/>
    </row>
    <row r="200" spans="2:10" x14ac:dyDescent="0.2">
      <c r="B200" s="172"/>
      <c r="F200" s="172"/>
      <c r="G200" s="172"/>
      <c r="H200" s="172"/>
      <c r="I200" s="172"/>
      <c r="J200" s="172"/>
    </row>
    <row r="201" spans="2:10" x14ac:dyDescent="0.2">
      <c r="B201" s="172"/>
      <c r="F201" s="172"/>
      <c r="G201" s="172"/>
      <c r="H201" s="172"/>
      <c r="I201" s="172"/>
      <c r="J201" s="172"/>
    </row>
    <row r="202" spans="2:10" x14ac:dyDescent="0.2">
      <c r="B202" s="172"/>
      <c r="F202" s="172"/>
      <c r="G202" s="172"/>
      <c r="H202" s="172"/>
      <c r="I202" s="172"/>
      <c r="J202" s="172"/>
    </row>
    <row r="203" spans="2:10" x14ac:dyDescent="0.2">
      <c r="B203" s="172"/>
      <c r="F203" s="172"/>
      <c r="G203" s="172"/>
      <c r="H203" s="172"/>
      <c r="I203" s="172"/>
      <c r="J203" s="172"/>
    </row>
    <row r="204" spans="2:10" x14ac:dyDescent="0.2">
      <c r="B204" s="172"/>
      <c r="F204" s="172"/>
      <c r="G204" s="172"/>
      <c r="H204" s="172"/>
      <c r="I204" s="172"/>
      <c r="J204" s="172"/>
    </row>
    <row r="205" spans="2:10" x14ac:dyDescent="0.2">
      <c r="B205" s="172"/>
      <c r="F205" s="172"/>
      <c r="G205" s="172"/>
      <c r="H205" s="172"/>
      <c r="I205" s="172"/>
      <c r="J205" s="172"/>
    </row>
    <row r="206" spans="2:10" x14ac:dyDescent="0.2">
      <c r="B206" s="172"/>
      <c r="F206" s="172"/>
      <c r="G206" s="172"/>
      <c r="H206" s="172"/>
      <c r="I206" s="172"/>
      <c r="J206" s="172"/>
    </row>
    <row r="207" spans="2:10" x14ac:dyDescent="0.2">
      <c r="B207" s="172"/>
      <c r="F207" s="172"/>
      <c r="G207" s="172"/>
      <c r="H207" s="172"/>
      <c r="I207" s="172"/>
      <c r="J207" s="172"/>
    </row>
    <row r="208" spans="2:10" x14ac:dyDescent="0.2">
      <c r="B208" s="172"/>
      <c r="F208" s="172"/>
      <c r="G208" s="172"/>
      <c r="H208" s="172"/>
      <c r="I208" s="172"/>
      <c r="J208" s="172"/>
    </row>
    <row r="209" spans="2:10" x14ac:dyDescent="0.2">
      <c r="B209" s="172"/>
      <c r="F209" s="172"/>
      <c r="G209" s="172"/>
      <c r="H209" s="172"/>
      <c r="I209" s="172"/>
      <c r="J209" s="172"/>
    </row>
    <row r="210" spans="2:10" x14ac:dyDescent="0.2">
      <c r="B210" s="172"/>
      <c r="F210" s="172"/>
      <c r="G210" s="172"/>
      <c r="H210" s="172"/>
      <c r="I210" s="172"/>
      <c r="J210" s="172"/>
    </row>
    <row r="211" spans="2:10" x14ac:dyDescent="0.2">
      <c r="B211" s="172"/>
      <c r="F211" s="172"/>
      <c r="G211" s="172"/>
      <c r="H211" s="172"/>
      <c r="I211" s="172"/>
      <c r="J211" s="172"/>
    </row>
    <row r="212" spans="2:10" x14ac:dyDescent="0.2">
      <c r="B212" s="172"/>
      <c r="F212" s="172"/>
      <c r="G212" s="172"/>
      <c r="H212" s="172"/>
      <c r="I212" s="172"/>
      <c r="J212" s="172"/>
    </row>
    <row r="213" spans="2:10" x14ac:dyDescent="0.2">
      <c r="B213" s="172"/>
      <c r="F213" s="172"/>
      <c r="G213" s="172"/>
      <c r="H213" s="172"/>
      <c r="I213" s="172"/>
      <c r="J213" s="172"/>
    </row>
    <row r="214" spans="2:10" x14ac:dyDescent="0.2">
      <c r="B214" s="172"/>
      <c r="F214" s="172"/>
      <c r="G214" s="172"/>
      <c r="H214" s="172"/>
      <c r="I214" s="172"/>
      <c r="J214" s="172"/>
    </row>
    <row r="215" spans="2:10" x14ac:dyDescent="0.2">
      <c r="B215" s="172"/>
      <c r="F215" s="172"/>
      <c r="G215" s="172"/>
      <c r="H215" s="172"/>
      <c r="I215" s="172"/>
      <c r="J215" s="172"/>
    </row>
    <row r="216" spans="2:10" x14ac:dyDescent="0.2">
      <c r="B216" s="172"/>
      <c r="F216" s="172"/>
      <c r="G216" s="172"/>
      <c r="H216" s="172"/>
      <c r="I216" s="172"/>
      <c r="J216" s="172"/>
    </row>
    <row r="217" spans="2:10" x14ac:dyDescent="0.2">
      <c r="B217" s="172"/>
      <c r="F217" s="172"/>
      <c r="G217" s="172"/>
      <c r="H217" s="172"/>
      <c r="I217" s="172"/>
      <c r="J217" s="172"/>
    </row>
    <row r="218" spans="2:10" x14ac:dyDescent="0.2">
      <c r="B218" s="172"/>
      <c r="F218" s="172"/>
      <c r="G218" s="172"/>
      <c r="H218" s="172"/>
      <c r="I218" s="172"/>
      <c r="J218" s="172"/>
    </row>
    <row r="219" spans="2:10" x14ac:dyDescent="0.2">
      <c r="B219" s="172"/>
      <c r="F219" s="172"/>
      <c r="G219" s="172"/>
      <c r="H219" s="172"/>
      <c r="I219" s="172"/>
      <c r="J219" s="172"/>
    </row>
    <row r="220" spans="2:10" x14ac:dyDescent="0.2">
      <c r="B220" s="172"/>
      <c r="F220" s="172"/>
      <c r="G220" s="172"/>
      <c r="H220" s="172"/>
      <c r="I220" s="172"/>
      <c r="J220" s="172"/>
    </row>
    <row r="221" spans="2:10" x14ac:dyDescent="0.2">
      <c r="B221" s="172"/>
      <c r="F221" s="172"/>
      <c r="G221" s="172"/>
      <c r="H221" s="172"/>
      <c r="I221" s="172"/>
      <c r="J221" s="172"/>
    </row>
    <row r="222" spans="2:10" x14ac:dyDescent="0.2">
      <c r="B222" s="172"/>
      <c r="F222" s="172"/>
      <c r="G222" s="172"/>
      <c r="H222" s="172"/>
      <c r="I222" s="172"/>
      <c r="J222" s="172"/>
    </row>
    <row r="223" spans="2:10" x14ac:dyDescent="0.2">
      <c r="B223" s="172"/>
      <c r="F223" s="172"/>
      <c r="G223" s="172"/>
      <c r="H223" s="172"/>
      <c r="I223" s="172"/>
      <c r="J223" s="172"/>
    </row>
    <row r="224" spans="2:10" x14ac:dyDescent="0.2">
      <c r="B224" s="172"/>
      <c r="F224" s="172"/>
      <c r="G224" s="172"/>
      <c r="H224" s="172"/>
      <c r="I224" s="172"/>
      <c r="J224" s="172"/>
    </row>
    <row r="225" spans="2:10" x14ac:dyDescent="0.2">
      <c r="B225" s="172"/>
      <c r="F225" s="172"/>
      <c r="G225" s="172"/>
      <c r="H225" s="172"/>
      <c r="I225" s="172"/>
      <c r="J225" s="172"/>
    </row>
    <row r="226" spans="2:10" x14ac:dyDescent="0.2">
      <c r="B226" s="172"/>
      <c r="F226" s="172"/>
      <c r="G226" s="172"/>
      <c r="H226" s="172"/>
      <c r="I226" s="172"/>
      <c r="J226" s="172"/>
    </row>
    <row r="227" spans="2:10" x14ac:dyDescent="0.2">
      <c r="B227" s="172"/>
      <c r="F227" s="172"/>
      <c r="G227" s="172"/>
      <c r="H227" s="172"/>
      <c r="I227" s="172"/>
      <c r="J227" s="172"/>
    </row>
    <row r="228" spans="2:10" x14ac:dyDescent="0.2">
      <c r="B228" s="172"/>
      <c r="F228" s="172"/>
      <c r="G228" s="172"/>
      <c r="H228" s="172"/>
      <c r="I228" s="172"/>
      <c r="J228" s="172"/>
    </row>
    <row r="229" spans="2:10" x14ac:dyDescent="0.2">
      <c r="B229" s="172"/>
      <c r="F229" s="172"/>
      <c r="G229" s="172"/>
      <c r="H229" s="172"/>
      <c r="I229" s="172"/>
      <c r="J229" s="172"/>
    </row>
    <row r="230" spans="2:10" x14ac:dyDescent="0.2">
      <c r="B230" s="172"/>
      <c r="F230" s="172"/>
      <c r="G230" s="172"/>
      <c r="H230" s="172"/>
      <c r="I230" s="172"/>
      <c r="J230" s="172"/>
    </row>
    <row r="231" spans="2:10" x14ac:dyDescent="0.2">
      <c r="B231" s="172"/>
      <c r="F231" s="172"/>
      <c r="G231" s="172"/>
      <c r="H231" s="172"/>
      <c r="I231" s="172"/>
      <c r="J231" s="172"/>
    </row>
    <row r="232" spans="2:10" x14ac:dyDescent="0.2">
      <c r="B232" s="172"/>
      <c r="F232" s="172"/>
      <c r="G232" s="172"/>
      <c r="H232" s="172"/>
      <c r="I232" s="172"/>
      <c r="J232" s="172"/>
    </row>
    <row r="233" spans="2:10" x14ac:dyDescent="0.2">
      <c r="B233" s="172"/>
      <c r="F233" s="172"/>
      <c r="G233" s="172"/>
      <c r="H233" s="172"/>
      <c r="I233" s="172"/>
      <c r="J233" s="172"/>
    </row>
    <row r="234" spans="2:10" x14ac:dyDescent="0.2">
      <c r="B234" s="172"/>
      <c r="F234" s="172"/>
      <c r="G234" s="172"/>
      <c r="H234" s="172"/>
      <c r="I234" s="172"/>
      <c r="J234" s="172"/>
    </row>
    <row r="235" spans="2:10" x14ac:dyDescent="0.2">
      <c r="B235" s="172"/>
      <c r="F235" s="172"/>
      <c r="G235" s="172"/>
      <c r="H235" s="172"/>
      <c r="I235" s="172"/>
      <c r="J235" s="172"/>
    </row>
    <row r="236" spans="2:10" x14ac:dyDescent="0.2">
      <c r="B236" s="172"/>
      <c r="F236" s="172"/>
      <c r="G236" s="172"/>
      <c r="H236" s="172"/>
      <c r="I236" s="172"/>
      <c r="J236" s="172"/>
    </row>
    <row r="237" spans="2:10" x14ac:dyDescent="0.2">
      <c r="B237" s="172"/>
      <c r="F237" s="172"/>
      <c r="G237" s="172"/>
      <c r="H237" s="172"/>
      <c r="I237" s="172"/>
      <c r="J237" s="172"/>
    </row>
    <row r="238" spans="2:10" x14ac:dyDescent="0.2">
      <c r="B238" s="172"/>
      <c r="F238" s="172"/>
      <c r="G238" s="172"/>
      <c r="H238" s="172"/>
      <c r="I238" s="172"/>
      <c r="J238" s="172"/>
    </row>
    <row r="239" spans="2:10" x14ac:dyDescent="0.2">
      <c r="B239" s="172"/>
      <c r="F239" s="172"/>
      <c r="G239" s="172"/>
      <c r="H239" s="172"/>
      <c r="I239" s="172"/>
      <c r="J239" s="172"/>
    </row>
    <row r="240" spans="2:10" x14ac:dyDescent="0.2">
      <c r="B240" s="172"/>
      <c r="F240" s="172"/>
      <c r="G240" s="172"/>
      <c r="H240" s="172"/>
      <c r="I240" s="172"/>
      <c r="J240" s="172"/>
    </row>
    <row r="241" spans="2:10" x14ac:dyDescent="0.2">
      <c r="B241" s="172"/>
      <c r="F241" s="172"/>
      <c r="G241" s="172"/>
      <c r="H241" s="172"/>
      <c r="I241" s="172"/>
      <c r="J241" s="172"/>
    </row>
    <row r="242" spans="2:10" x14ac:dyDescent="0.2">
      <c r="B242" s="172"/>
      <c r="F242" s="172"/>
      <c r="G242" s="172"/>
      <c r="H242" s="172"/>
      <c r="I242" s="172"/>
      <c r="J242" s="172"/>
    </row>
    <row r="243" spans="2:10" x14ac:dyDescent="0.2">
      <c r="B243" s="172"/>
      <c r="F243" s="172"/>
      <c r="G243" s="172"/>
      <c r="H243" s="172"/>
      <c r="I243" s="172"/>
      <c r="J243" s="172"/>
    </row>
    <row r="244" spans="2:10" x14ac:dyDescent="0.2">
      <c r="B244" s="172"/>
      <c r="F244" s="172"/>
      <c r="G244" s="172"/>
      <c r="H244" s="172"/>
      <c r="I244" s="172"/>
      <c r="J244" s="172"/>
    </row>
    <row r="245" spans="2:10" x14ac:dyDescent="0.2">
      <c r="B245" s="172"/>
      <c r="F245" s="172"/>
      <c r="G245" s="172"/>
      <c r="H245" s="172"/>
      <c r="I245" s="172"/>
      <c r="J245" s="172"/>
    </row>
    <row r="246" spans="2:10" x14ac:dyDescent="0.2">
      <c r="B246" s="172"/>
      <c r="F246" s="172"/>
      <c r="G246" s="172"/>
      <c r="H246" s="172"/>
      <c r="I246" s="172"/>
      <c r="J246" s="172"/>
    </row>
    <row r="247" spans="2:10" x14ac:dyDescent="0.2">
      <c r="B247" s="172"/>
      <c r="F247" s="172"/>
      <c r="G247" s="172"/>
      <c r="H247" s="172"/>
      <c r="I247" s="172"/>
      <c r="J247" s="172"/>
    </row>
    <row r="248" spans="2:10" x14ac:dyDescent="0.2">
      <c r="B248" s="172"/>
      <c r="F248" s="172"/>
      <c r="G248" s="172"/>
      <c r="H248" s="172"/>
      <c r="I248" s="172"/>
      <c r="J248" s="172"/>
    </row>
    <row r="249" spans="2:10" x14ac:dyDescent="0.2">
      <c r="B249" s="172"/>
      <c r="F249" s="172"/>
      <c r="G249" s="172"/>
      <c r="H249" s="172"/>
      <c r="I249" s="172"/>
      <c r="J249" s="172"/>
    </row>
    <row r="250" spans="2:10" x14ac:dyDescent="0.2">
      <c r="B250" s="172"/>
      <c r="F250" s="172"/>
      <c r="G250" s="172"/>
      <c r="H250" s="172"/>
      <c r="I250" s="172"/>
      <c r="J250" s="172"/>
    </row>
    <row r="251" spans="2:10" x14ac:dyDescent="0.2">
      <c r="B251" s="172"/>
      <c r="F251" s="172"/>
      <c r="G251" s="172"/>
      <c r="H251" s="172"/>
      <c r="I251" s="172"/>
      <c r="J251" s="172"/>
    </row>
    <row r="252" spans="2:10" x14ac:dyDescent="0.2">
      <c r="B252" s="172"/>
      <c r="F252" s="172"/>
      <c r="G252" s="172"/>
      <c r="H252" s="172"/>
      <c r="I252" s="172"/>
      <c r="J252" s="172"/>
    </row>
    <row r="253" spans="2:10" x14ac:dyDescent="0.2">
      <c r="B253" s="172"/>
      <c r="F253" s="172"/>
      <c r="G253" s="172"/>
      <c r="H253" s="172"/>
      <c r="I253" s="172"/>
      <c r="J253" s="172"/>
    </row>
    <row r="254" spans="2:10" x14ac:dyDescent="0.2">
      <c r="B254" s="172"/>
      <c r="F254" s="172"/>
      <c r="G254" s="172"/>
      <c r="H254" s="172"/>
      <c r="I254" s="172"/>
      <c r="J254" s="172"/>
    </row>
    <row r="255" spans="2:10" x14ac:dyDescent="0.2">
      <c r="B255" s="172"/>
      <c r="F255" s="172"/>
      <c r="G255" s="172"/>
      <c r="H255" s="172"/>
      <c r="I255" s="172"/>
      <c r="J255" s="172"/>
    </row>
    <row r="256" spans="2:10" x14ac:dyDescent="0.2">
      <c r="B256" s="172"/>
      <c r="F256" s="172"/>
      <c r="G256" s="172"/>
      <c r="H256" s="172"/>
      <c r="I256" s="172"/>
      <c r="J256" s="172"/>
    </row>
    <row r="257" spans="2:10" x14ac:dyDescent="0.2">
      <c r="B257" s="172"/>
      <c r="F257" s="172"/>
      <c r="G257" s="172"/>
      <c r="H257" s="172"/>
      <c r="I257" s="172"/>
      <c r="J257" s="172"/>
    </row>
    <row r="258" spans="2:10" x14ac:dyDescent="0.2">
      <c r="B258" s="172"/>
      <c r="F258" s="172"/>
      <c r="G258" s="172"/>
      <c r="H258" s="172"/>
      <c r="I258" s="172"/>
      <c r="J258" s="172"/>
    </row>
    <row r="259" spans="2:10" x14ac:dyDescent="0.2">
      <c r="B259" s="172"/>
      <c r="F259" s="172"/>
      <c r="G259" s="172"/>
      <c r="H259" s="172"/>
      <c r="I259" s="172"/>
      <c r="J259" s="172"/>
    </row>
    <row r="260" spans="2:10" x14ac:dyDescent="0.2">
      <c r="B260" s="172"/>
      <c r="F260" s="172"/>
      <c r="G260" s="172"/>
      <c r="H260" s="172"/>
      <c r="I260" s="172"/>
      <c r="J260" s="172"/>
    </row>
    <row r="261" spans="2:10" x14ac:dyDescent="0.2">
      <c r="B261" s="172"/>
      <c r="F261" s="172"/>
      <c r="G261" s="172"/>
      <c r="H261" s="172"/>
      <c r="I261" s="172"/>
      <c r="J261" s="172"/>
    </row>
    <row r="262" spans="2:10" x14ac:dyDescent="0.2">
      <c r="B262" s="172"/>
      <c r="F262" s="172"/>
      <c r="G262" s="172"/>
      <c r="H262" s="172"/>
      <c r="I262" s="172"/>
      <c r="J262" s="172"/>
    </row>
    <row r="263" spans="2:10" x14ac:dyDescent="0.2">
      <c r="B263" s="172"/>
      <c r="F263" s="172"/>
      <c r="G263" s="172"/>
      <c r="H263" s="172"/>
      <c r="I263" s="172"/>
      <c r="J263" s="172"/>
    </row>
    <row r="264" spans="2:10" x14ac:dyDescent="0.2">
      <c r="B264" s="172"/>
      <c r="F264" s="172"/>
      <c r="G264" s="172"/>
      <c r="H264" s="172"/>
      <c r="I264" s="172"/>
      <c r="J264" s="172"/>
    </row>
    <row r="265" spans="2:10" x14ac:dyDescent="0.2">
      <c r="B265" s="172"/>
      <c r="F265" s="172"/>
      <c r="G265" s="172"/>
      <c r="H265" s="172"/>
      <c r="I265" s="172"/>
      <c r="J265" s="172"/>
    </row>
    <row r="266" spans="2:10" x14ac:dyDescent="0.2">
      <c r="B266" s="172"/>
      <c r="F266" s="172"/>
      <c r="G266" s="172"/>
      <c r="H266" s="172"/>
      <c r="I266" s="172"/>
      <c r="J266" s="172"/>
    </row>
    <row r="267" spans="2:10" x14ac:dyDescent="0.2">
      <c r="B267" s="172"/>
      <c r="F267" s="172"/>
      <c r="G267" s="172"/>
      <c r="H267" s="172"/>
      <c r="I267" s="172"/>
      <c r="J267" s="172"/>
    </row>
    <row r="268" spans="2:10" x14ac:dyDescent="0.2">
      <c r="B268" s="172"/>
      <c r="F268" s="172"/>
      <c r="G268" s="172"/>
      <c r="H268" s="172"/>
      <c r="I268" s="172"/>
      <c r="J268" s="172"/>
    </row>
    <row r="269" spans="2:10" x14ac:dyDescent="0.2">
      <c r="B269" s="172"/>
      <c r="F269" s="172"/>
      <c r="G269" s="172"/>
      <c r="H269" s="172"/>
      <c r="I269" s="172"/>
      <c r="J269" s="172"/>
    </row>
    <row r="270" spans="2:10" x14ac:dyDescent="0.2">
      <c r="B270" s="172"/>
      <c r="F270" s="172"/>
      <c r="G270" s="172"/>
      <c r="H270" s="172"/>
      <c r="I270" s="172"/>
      <c r="J270" s="172"/>
    </row>
    <row r="271" spans="2:10" x14ac:dyDescent="0.2">
      <c r="B271" s="172"/>
      <c r="F271" s="172"/>
      <c r="G271" s="172"/>
      <c r="H271" s="172"/>
      <c r="I271" s="172"/>
      <c r="J271" s="172"/>
    </row>
    <row r="272" spans="2:10" x14ac:dyDescent="0.2">
      <c r="B272" s="172"/>
      <c r="F272" s="172"/>
      <c r="G272" s="172"/>
      <c r="H272" s="172"/>
      <c r="I272" s="172"/>
      <c r="J272" s="172"/>
    </row>
    <row r="273" spans="2:10" x14ac:dyDescent="0.2">
      <c r="B273" s="172"/>
      <c r="F273" s="172"/>
      <c r="G273" s="172"/>
      <c r="H273" s="172"/>
      <c r="I273" s="172"/>
      <c r="J273" s="172"/>
    </row>
    <row r="274" spans="2:10" x14ac:dyDescent="0.2">
      <c r="B274" s="172"/>
      <c r="F274" s="172"/>
      <c r="G274" s="172"/>
      <c r="H274" s="172"/>
      <c r="I274" s="172"/>
      <c r="J274" s="172"/>
    </row>
    <row r="275" spans="2:10" x14ac:dyDescent="0.2">
      <c r="B275" s="172"/>
      <c r="F275" s="172"/>
      <c r="G275" s="172"/>
      <c r="H275" s="172"/>
      <c r="I275" s="172"/>
      <c r="J275" s="172"/>
    </row>
    <row r="276" spans="2:10" x14ac:dyDescent="0.2">
      <c r="B276" s="172"/>
      <c r="F276" s="172"/>
      <c r="G276" s="172"/>
      <c r="H276" s="172"/>
      <c r="I276" s="172"/>
      <c r="J276" s="172"/>
    </row>
    <row r="277" spans="2:10" x14ac:dyDescent="0.2">
      <c r="B277" s="172"/>
      <c r="F277" s="172"/>
      <c r="G277" s="172"/>
      <c r="H277" s="172"/>
      <c r="I277" s="172"/>
      <c r="J277" s="172"/>
    </row>
    <row r="278" spans="2:10" x14ac:dyDescent="0.2">
      <c r="B278" s="172"/>
      <c r="F278" s="172"/>
      <c r="G278" s="172"/>
      <c r="H278" s="172"/>
      <c r="I278" s="172"/>
      <c r="J278" s="172"/>
    </row>
    <row r="279" spans="2:10" x14ac:dyDescent="0.2">
      <c r="B279" s="172"/>
      <c r="F279" s="172"/>
      <c r="G279" s="172"/>
      <c r="H279" s="172"/>
      <c r="I279" s="172"/>
      <c r="J279" s="172"/>
    </row>
    <row r="280" spans="2:10" x14ac:dyDescent="0.2">
      <c r="B280" s="172"/>
      <c r="F280" s="172"/>
      <c r="G280" s="172"/>
      <c r="H280" s="172"/>
      <c r="I280" s="172"/>
      <c r="J280" s="172"/>
    </row>
    <row r="281" spans="2:10" x14ac:dyDescent="0.2">
      <c r="B281" s="172"/>
      <c r="F281" s="172"/>
      <c r="G281" s="172"/>
      <c r="H281" s="172"/>
      <c r="I281" s="172"/>
      <c r="J281" s="172"/>
    </row>
    <row r="282" spans="2:10" x14ac:dyDescent="0.2">
      <c r="B282" s="172"/>
      <c r="F282" s="172"/>
      <c r="G282" s="172"/>
      <c r="H282" s="172"/>
      <c r="I282" s="172"/>
      <c r="J282" s="172"/>
    </row>
    <row r="283" spans="2:10" x14ac:dyDescent="0.2">
      <c r="B283" s="172"/>
      <c r="F283" s="172"/>
      <c r="G283" s="172"/>
      <c r="H283" s="172"/>
      <c r="I283" s="172"/>
      <c r="J283" s="172"/>
    </row>
    <row r="284" spans="2:10" x14ac:dyDescent="0.2">
      <c r="B284" s="172"/>
      <c r="F284" s="172"/>
      <c r="G284" s="172"/>
      <c r="H284" s="172"/>
      <c r="I284" s="172"/>
      <c r="J284" s="172"/>
    </row>
    <row r="285" spans="2:10" x14ac:dyDescent="0.2">
      <c r="B285" s="172"/>
      <c r="F285" s="172"/>
      <c r="G285" s="172"/>
      <c r="H285" s="172"/>
      <c r="I285" s="172"/>
      <c r="J285" s="172"/>
    </row>
    <row r="286" spans="2:10" x14ac:dyDescent="0.2">
      <c r="B286" s="172"/>
      <c r="F286" s="172"/>
      <c r="G286" s="172"/>
      <c r="H286" s="172"/>
      <c r="I286" s="172"/>
      <c r="J286" s="172"/>
    </row>
    <row r="287" spans="2:10" x14ac:dyDescent="0.2">
      <c r="B287" s="172"/>
      <c r="F287" s="172"/>
      <c r="G287" s="172"/>
      <c r="H287" s="172"/>
      <c r="I287" s="172"/>
      <c r="J287" s="172"/>
    </row>
    <row r="288" spans="2:10" x14ac:dyDescent="0.2">
      <c r="B288" s="172"/>
      <c r="F288" s="172"/>
      <c r="G288" s="172"/>
      <c r="H288" s="172"/>
      <c r="I288" s="172"/>
      <c r="J288" s="172"/>
    </row>
    <row r="289" spans="2:10" x14ac:dyDescent="0.2">
      <c r="B289" s="172"/>
      <c r="F289" s="172"/>
      <c r="G289" s="172"/>
      <c r="H289" s="172"/>
      <c r="I289" s="172"/>
      <c r="J289" s="172"/>
    </row>
    <row r="290" spans="2:10" x14ac:dyDescent="0.2">
      <c r="B290" s="172"/>
      <c r="F290" s="172"/>
      <c r="G290" s="172"/>
      <c r="H290" s="172"/>
      <c r="I290" s="172"/>
      <c r="J290" s="172"/>
    </row>
    <row r="291" spans="2:10" x14ac:dyDescent="0.2">
      <c r="B291" s="172"/>
      <c r="F291" s="172"/>
      <c r="G291" s="172"/>
      <c r="H291" s="172"/>
      <c r="I291" s="172"/>
      <c r="J291" s="172"/>
    </row>
    <row r="292" spans="2:10" x14ac:dyDescent="0.2">
      <c r="B292" s="172"/>
      <c r="F292" s="172"/>
      <c r="G292" s="172"/>
      <c r="H292" s="172"/>
      <c r="I292" s="172"/>
      <c r="J292" s="172"/>
    </row>
    <row r="293" spans="2:10" x14ac:dyDescent="0.2">
      <c r="B293" s="172"/>
      <c r="F293" s="172"/>
      <c r="G293" s="172"/>
      <c r="H293" s="172"/>
      <c r="I293" s="172"/>
      <c r="J293" s="172"/>
    </row>
    <row r="294" spans="2:10" x14ac:dyDescent="0.2">
      <c r="B294" s="172"/>
      <c r="F294" s="172"/>
      <c r="G294" s="172"/>
      <c r="H294" s="172"/>
      <c r="I294" s="172"/>
      <c r="J294" s="172"/>
    </row>
    <row r="295" spans="2:10" x14ac:dyDescent="0.2">
      <c r="B295" s="172"/>
      <c r="F295" s="172"/>
      <c r="G295" s="172"/>
      <c r="H295" s="172"/>
      <c r="I295" s="172"/>
      <c r="J295" s="172"/>
    </row>
    <row r="296" spans="2:10" x14ac:dyDescent="0.2">
      <c r="B296" s="172"/>
      <c r="F296" s="172"/>
      <c r="G296" s="172"/>
      <c r="H296" s="172"/>
      <c r="I296" s="172"/>
      <c r="J296" s="172"/>
    </row>
    <row r="297" spans="2:10" x14ac:dyDescent="0.2">
      <c r="B297" s="172"/>
      <c r="F297" s="172"/>
      <c r="G297" s="172"/>
      <c r="H297" s="172"/>
      <c r="I297" s="172"/>
      <c r="J297" s="172"/>
    </row>
    <row r="298" spans="2:10" x14ac:dyDescent="0.2">
      <c r="B298" s="172"/>
      <c r="F298" s="172"/>
      <c r="G298" s="172"/>
      <c r="H298" s="172"/>
      <c r="I298" s="172"/>
      <c r="J298" s="172"/>
    </row>
    <row r="299" spans="2:10" x14ac:dyDescent="0.2">
      <c r="B299" s="172"/>
      <c r="F299" s="172"/>
      <c r="G299" s="172"/>
      <c r="H299" s="172"/>
      <c r="I299" s="172"/>
      <c r="J299" s="172"/>
    </row>
    <row r="300" spans="2:10" x14ac:dyDescent="0.2">
      <c r="B300" s="172"/>
      <c r="F300" s="172"/>
      <c r="G300" s="172"/>
      <c r="H300" s="172"/>
      <c r="I300" s="172"/>
      <c r="J300" s="172"/>
    </row>
    <row r="301" spans="2:10" x14ac:dyDescent="0.2">
      <c r="B301" s="172"/>
      <c r="F301" s="172"/>
      <c r="G301" s="172"/>
      <c r="H301" s="172"/>
      <c r="I301" s="172"/>
      <c r="J301" s="172"/>
    </row>
    <row r="302" spans="2:10" x14ac:dyDescent="0.2">
      <c r="B302" s="172"/>
      <c r="F302" s="172"/>
      <c r="G302" s="172"/>
      <c r="H302" s="172"/>
      <c r="I302" s="172"/>
      <c r="J302" s="172"/>
    </row>
    <row r="303" spans="2:10" x14ac:dyDescent="0.2">
      <c r="B303" s="172"/>
      <c r="F303" s="172"/>
      <c r="G303" s="172"/>
      <c r="H303" s="172"/>
      <c r="I303" s="172"/>
      <c r="J303" s="172"/>
    </row>
    <row r="304" spans="2:10" x14ac:dyDescent="0.2">
      <c r="B304" s="172"/>
      <c r="F304" s="172"/>
      <c r="G304" s="172"/>
      <c r="H304" s="172"/>
      <c r="I304" s="172"/>
      <c r="J304" s="172"/>
    </row>
    <row r="305" spans="2:10" x14ac:dyDescent="0.2">
      <c r="B305" s="172"/>
      <c r="F305" s="172"/>
      <c r="G305" s="172"/>
      <c r="H305" s="172"/>
      <c r="I305" s="172"/>
      <c r="J305" s="172"/>
    </row>
    <row r="306" spans="2:10" x14ac:dyDescent="0.2">
      <c r="B306" s="172"/>
      <c r="F306" s="172"/>
      <c r="G306" s="172"/>
      <c r="H306" s="172"/>
      <c r="I306" s="172"/>
      <c r="J306" s="172"/>
    </row>
    <row r="307" spans="2:10" x14ac:dyDescent="0.2">
      <c r="B307" s="172"/>
      <c r="F307" s="172"/>
      <c r="G307" s="172"/>
      <c r="H307" s="172"/>
      <c r="I307" s="172"/>
      <c r="J307" s="172"/>
    </row>
    <row r="308" spans="2:10" x14ac:dyDescent="0.2">
      <c r="B308" s="172"/>
      <c r="F308" s="172"/>
      <c r="G308" s="172"/>
      <c r="H308" s="172"/>
      <c r="I308" s="172"/>
      <c r="J308" s="172"/>
    </row>
    <row r="309" spans="2:10" x14ac:dyDescent="0.2">
      <c r="B309" s="172"/>
      <c r="F309" s="172"/>
      <c r="G309" s="172"/>
      <c r="H309" s="172"/>
      <c r="I309" s="172"/>
      <c r="J309" s="172"/>
    </row>
    <row r="310" spans="2:10" x14ac:dyDescent="0.2">
      <c r="B310" s="172"/>
      <c r="F310" s="172"/>
      <c r="G310" s="172"/>
      <c r="H310" s="172"/>
      <c r="I310" s="172"/>
      <c r="J310" s="172"/>
    </row>
    <row r="311" spans="2:10" x14ac:dyDescent="0.2">
      <c r="B311" s="172"/>
      <c r="F311" s="172"/>
      <c r="G311" s="172"/>
      <c r="H311" s="172"/>
      <c r="I311" s="172"/>
      <c r="J311" s="172"/>
    </row>
    <row r="312" spans="2:10" x14ac:dyDescent="0.2">
      <c r="B312" s="172"/>
      <c r="F312" s="172"/>
      <c r="G312" s="172"/>
      <c r="H312" s="172"/>
      <c r="I312" s="172"/>
      <c r="J312" s="172"/>
    </row>
    <row r="313" spans="2:10" x14ac:dyDescent="0.2">
      <c r="B313" s="172"/>
      <c r="F313" s="172"/>
      <c r="G313" s="172"/>
      <c r="H313" s="172"/>
      <c r="I313" s="172"/>
      <c r="J313" s="172"/>
    </row>
    <row r="314" spans="2:10" x14ac:dyDescent="0.2">
      <c r="B314" s="172"/>
      <c r="F314" s="172"/>
      <c r="G314" s="172"/>
      <c r="H314" s="172"/>
      <c r="I314" s="172"/>
      <c r="J314" s="172"/>
    </row>
    <row r="315" spans="2:10" x14ac:dyDescent="0.2">
      <c r="B315" s="172"/>
      <c r="F315" s="172"/>
      <c r="G315" s="172"/>
      <c r="H315" s="172"/>
      <c r="I315" s="172"/>
      <c r="J315" s="172"/>
    </row>
    <row r="316" spans="2:10" x14ac:dyDescent="0.2">
      <c r="B316" s="172"/>
      <c r="F316" s="172"/>
      <c r="G316" s="172"/>
      <c r="H316" s="172"/>
      <c r="I316" s="172"/>
      <c r="J316" s="172"/>
    </row>
    <row r="317" spans="2:10" x14ac:dyDescent="0.2">
      <c r="B317" s="172"/>
      <c r="F317" s="172"/>
      <c r="G317" s="172"/>
      <c r="H317" s="172"/>
      <c r="I317" s="172"/>
      <c r="J317" s="172"/>
    </row>
    <row r="318" spans="2:10" x14ac:dyDescent="0.2">
      <c r="B318" s="172"/>
      <c r="F318" s="172"/>
      <c r="G318" s="172"/>
      <c r="H318" s="172"/>
      <c r="I318" s="172"/>
      <c r="J318" s="172"/>
    </row>
    <row r="319" spans="2:10" x14ac:dyDescent="0.2">
      <c r="B319" s="172"/>
      <c r="F319" s="172"/>
      <c r="G319" s="172"/>
      <c r="H319" s="172"/>
      <c r="I319" s="172"/>
      <c r="J319" s="172"/>
    </row>
    <row r="320" spans="2:10" x14ac:dyDescent="0.2">
      <c r="B320" s="172"/>
      <c r="F320" s="172"/>
      <c r="G320" s="172"/>
      <c r="H320" s="172"/>
      <c r="I320" s="172"/>
      <c r="J320" s="172"/>
    </row>
    <row r="321" spans="2:10" x14ac:dyDescent="0.2">
      <c r="B321" s="172"/>
      <c r="F321" s="172"/>
      <c r="G321" s="172"/>
      <c r="H321" s="172"/>
      <c r="I321" s="172"/>
      <c r="J321" s="172"/>
    </row>
    <row r="322" spans="2:10" x14ac:dyDescent="0.2">
      <c r="B322" s="172"/>
      <c r="F322" s="172"/>
      <c r="G322" s="172"/>
      <c r="H322" s="172"/>
      <c r="I322" s="172"/>
      <c r="J322" s="172"/>
    </row>
    <row r="323" spans="2:10" x14ac:dyDescent="0.2">
      <c r="B323" s="172"/>
      <c r="F323" s="172"/>
      <c r="G323" s="172"/>
      <c r="H323" s="172"/>
      <c r="I323" s="172"/>
      <c r="J323" s="172"/>
    </row>
    <row r="324" spans="2:10" x14ac:dyDescent="0.2">
      <c r="B324" s="172"/>
      <c r="F324" s="172"/>
      <c r="G324" s="172"/>
      <c r="H324" s="172"/>
      <c r="I324" s="172"/>
      <c r="J324" s="172"/>
    </row>
    <row r="325" spans="2:10" x14ac:dyDescent="0.2">
      <c r="B325" s="172"/>
      <c r="F325" s="172"/>
      <c r="G325" s="172"/>
      <c r="H325" s="172"/>
      <c r="I325" s="172"/>
      <c r="J325" s="172"/>
    </row>
    <row r="326" spans="2:10" x14ac:dyDescent="0.2">
      <c r="B326" s="172"/>
      <c r="F326" s="172"/>
      <c r="G326" s="172"/>
      <c r="H326" s="172"/>
      <c r="I326" s="172"/>
      <c r="J326" s="172"/>
    </row>
    <row r="327" spans="2:10" x14ac:dyDescent="0.2">
      <c r="B327" s="172"/>
      <c r="F327" s="172"/>
      <c r="G327" s="172"/>
      <c r="H327" s="172"/>
      <c r="I327" s="172"/>
      <c r="J327" s="172"/>
    </row>
    <row r="328" spans="2:10" x14ac:dyDescent="0.2">
      <c r="B328" s="172"/>
      <c r="F328" s="172"/>
      <c r="G328" s="172"/>
      <c r="H328" s="172"/>
      <c r="I328" s="172"/>
      <c r="J328" s="172"/>
    </row>
    <row r="329" spans="2:10" x14ac:dyDescent="0.2">
      <c r="B329" s="172"/>
      <c r="F329" s="172"/>
      <c r="G329" s="172"/>
      <c r="H329" s="172"/>
      <c r="I329" s="172"/>
      <c r="J329" s="172"/>
    </row>
    <row r="330" spans="2:10" x14ac:dyDescent="0.2">
      <c r="B330" s="172"/>
      <c r="F330" s="172"/>
      <c r="G330" s="172"/>
      <c r="H330" s="172"/>
      <c r="I330" s="172"/>
      <c r="J330" s="172"/>
    </row>
    <row r="331" spans="2:10" x14ac:dyDescent="0.2">
      <c r="B331" s="172"/>
      <c r="F331" s="172"/>
      <c r="G331" s="172"/>
      <c r="H331" s="172"/>
      <c r="I331" s="172"/>
      <c r="J331" s="172"/>
    </row>
    <row r="332" spans="2:10" x14ac:dyDescent="0.2">
      <c r="B332" s="172"/>
      <c r="F332" s="172"/>
      <c r="G332" s="172"/>
      <c r="H332" s="172"/>
      <c r="I332" s="172"/>
      <c r="J332" s="172"/>
    </row>
    <row r="333" spans="2:10" x14ac:dyDescent="0.2">
      <c r="B333" s="172"/>
      <c r="F333" s="172"/>
      <c r="G333" s="172"/>
      <c r="H333" s="172"/>
      <c r="I333" s="172"/>
      <c r="J333" s="172"/>
    </row>
    <row r="334" spans="2:10" x14ac:dyDescent="0.2">
      <c r="B334" s="172"/>
      <c r="F334" s="172"/>
      <c r="G334" s="172"/>
      <c r="H334" s="172"/>
      <c r="I334" s="172"/>
      <c r="J334" s="172"/>
    </row>
    <row r="335" spans="2:10" x14ac:dyDescent="0.2">
      <c r="B335" s="172"/>
      <c r="F335" s="172"/>
      <c r="G335" s="172"/>
      <c r="H335" s="172"/>
      <c r="I335" s="172"/>
      <c r="J335" s="172"/>
    </row>
    <row r="336" spans="2:10" x14ac:dyDescent="0.2">
      <c r="B336" s="172"/>
      <c r="F336" s="172"/>
      <c r="G336" s="172"/>
      <c r="H336" s="172"/>
      <c r="I336" s="172"/>
      <c r="J336" s="172"/>
    </row>
    <row r="337" spans="2:10" x14ac:dyDescent="0.2">
      <c r="B337" s="172"/>
      <c r="F337" s="172"/>
      <c r="G337" s="172"/>
      <c r="H337" s="172"/>
      <c r="I337" s="172"/>
      <c r="J337" s="172"/>
    </row>
    <row r="338" spans="2:10" x14ac:dyDescent="0.2">
      <c r="B338" s="172"/>
      <c r="F338" s="172"/>
      <c r="G338" s="172"/>
      <c r="H338" s="172"/>
      <c r="I338" s="172"/>
      <c r="J338" s="172"/>
    </row>
    <row r="339" spans="2:10" x14ac:dyDescent="0.2">
      <c r="B339" s="172"/>
      <c r="F339" s="172"/>
      <c r="G339" s="172"/>
      <c r="H339" s="172"/>
      <c r="I339" s="172"/>
      <c r="J339" s="172"/>
    </row>
    <row r="340" spans="2:10" x14ac:dyDescent="0.2">
      <c r="B340" s="172"/>
      <c r="F340" s="172"/>
      <c r="G340" s="172"/>
      <c r="H340" s="172"/>
      <c r="I340" s="172"/>
      <c r="J340" s="172"/>
    </row>
    <row r="341" spans="2:10" x14ac:dyDescent="0.2">
      <c r="B341" s="172"/>
      <c r="F341" s="172"/>
      <c r="G341" s="172"/>
      <c r="H341" s="172"/>
      <c r="I341" s="172"/>
      <c r="J341" s="172"/>
    </row>
    <row r="342" spans="2:10" x14ac:dyDescent="0.2">
      <c r="B342" s="172"/>
      <c r="F342" s="172"/>
      <c r="G342" s="172"/>
      <c r="H342" s="172"/>
      <c r="I342" s="172"/>
      <c r="J342" s="172"/>
    </row>
    <row r="343" spans="2:10" x14ac:dyDescent="0.2">
      <c r="B343" s="172"/>
      <c r="F343" s="172"/>
      <c r="G343" s="172"/>
      <c r="H343" s="172"/>
      <c r="I343" s="172"/>
      <c r="J343" s="172"/>
    </row>
    <row r="344" spans="2:10" x14ac:dyDescent="0.2">
      <c r="B344" s="172"/>
      <c r="F344" s="172"/>
      <c r="G344" s="172"/>
      <c r="H344" s="172"/>
      <c r="I344" s="172"/>
      <c r="J344" s="172"/>
    </row>
    <row r="345" spans="2:10" x14ac:dyDescent="0.2">
      <c r="B345" s="172"/>
      <c r="F345" s="172"/>
      <c r="G345" s="172"/>
      <c r="H345" s="172"/>
      <c r="I345" s="172"/>
      <c r="J345" s="172"/>
    </row>
    <row r="346" spans="2:10" x14ac:dyDescent="0.2">
      <c r="B346" s="172"/>
      <c r="F346" s="172"/>
      <c r="G346" s="172"/>
      <c r="H346" s="172"/>
      <c r="I346" s="172"/>
      <c r="J346" s="172"/>
    </row>
    <row r="347" spans="2:10" x14ac:dyDescent="0.2">
      <c r="B347" s="172"/>
      <c r="F347" s="172"/>
      <c r="G347" s="172"/>
      <c r="H347" s="172"/>
      <c r="I347" s="172"/>
      <c r="J347" s="172"/>
    </row>
    <row r="348" spans="2:10" x14ac:dyDescent="0.2">
      <c r="B348" s="172"/>
      <c r="F348" s="172"/>
      <c r="G348" s="172"/>
      <c r="H348" s="172"/>
      <c r="I348" s="172"/>
      <c r="J348" s="172"/>
    </row>
    <row r="349" spans="2:10" x14ac:dyDescent="0.2">
      <c r="B349" s="172"/>
      <c r="F349" s="172"/>
      <c r="G349" s="172"/>
      <c r="H349" s="172"/>
      <c r="I349" s="172"/>
      <c r="J349" s="172"/>
    </row>
    <row r="350" spans="2:10" x14ac:dyDescent="0.2">
      <c r="B350" s="172"/>
      <c r="F350" s="172"/>
      <c r="G350" s="172"/>
      <c r="H350" s="172"/>
      <c r="I350" s="172"/>
      <c r="J350" s="172"/>
    </row>
    <row r="351" spans="2:10" x14ac:dyDescent="0.2">
      <c r="B351" s="172"/>
      <c r="F351" s="172"/>
      <c r="G351" s="172"/>
      <c r="H351" s="172"/>
      <c r="I351" s="172"/>
      <c r="J351" s="172"/>
    </row>
    <row r="352" spans="2:10" x14ac:dyDescent="0.2">
      <c r="B352" s="172"/>
      <c r="F352" s="172"/>
      <c r="G352" s="172"/>
      <c r="H352" s="172"/>
      <c r="I352" s="172"/>
      <c r="J352" s="172"/>
    </row>
    <row r="353" spans="2:10" x14ac:dyDescent="0.2">
      <c r="B353" s="172"/>
      <c r="F353" s="172"/>
      <c r="G353" s="172"/>
      <c r="H353" s="172"/>
      <c r="I353" s="172"/>
      <c r="J353" s="172"/>
    </row>
    <row r="354" spans="2:10" x14ac:dyDescent="0.2">
      <c r="B354" s="172"/>
      <c r="F354" s="172"/>
      <c r="G354" s="172"/>
      <c r="H354" s="172"/>
      <c r="I354" s="172"/>
      <c r="J354" s="172"/>
    </row>
    <row r="355" spans="2:10" x14ac:dyDescent="0.2">
      <c r="B355" s="172"/>
      <c r="F355" s="172"/>
      <c r="G355" s="172"/>
      <c r="H355" s="172"/>
      <c r="I355" s="172"/>
      <c r="J355" s="172"/>
    </row>
    <row r="356" spans="2:10" x14ac:dyDescent="0.2">
      <c r="B356" s="172"/>
      <c r="F356" s="172"/>
      <c r="G356" s="172"/>
      <c r="H356" s="172"/>
      <c r="I356" s="172"/>
      <c r="J356" s="172"/>
    </row>
    <row r="357" spans="2:10" x14ac:dyDescent="0.2">
      <c r="B357" s="172"/>
      <c r="F357" s="172"/>
      <c r="G357" s="172"/>
      <c r="H357" s="172"/>
      <c r="I357" s="172"/>
      <c r="J357" s="172"/>
    </row>
    <row r="358" spans="2:10" x14ac:dyDescent="0.2">
      <c r="B358" s="172"/>
      <c r="F358" s="172"/>
      <c r="G358" s="172"/>
      <c r="H358" s="172"/>
      <c r="I358" s="172"/>
      <c r="J358" s="172"/>
    </row>
    <row r="359" spans="2:10" x14ac:dyDescent="0.2">
      <c r="B359" s="172"/>
      <c r="F359" s="172"/>
      <c r="G359" s="172"/>
      <c r="H359" s="172"/>
      <c r="I359" s="172"/>
      <c r="J359" s="172"/>
    </row>
    <row r="360" spans="2:10" x14ac:dyDescent="0.2">
      <c r="B360" s="172"/>
      <c r="F360" s="172"/>
      <c r="G360" s="172"/>
      <c r="H360" s="172"/>
      <c r="I360" s="172"/>
      <c r="J360" s="172"/>
    </row>
    <row r="361" spans="2:10" x14ac:dyDescent="0.2">
      <c r="B361" s="172"/>
      <c r="F361" s="172"/>
      <c r="G361" s="172"/>
      <c r="H361" s="172"/>
      <c r="I361" s="172"/>
      <c r="J361" s="172"/>
    </row>
    <row r="362" spans="2:10" x14ac:dyDescent="0.2">
      <c r="B362" s="172"/>
      <c r="F362" s="172"/>
      <c r="G362" s="172"/>
      <c r="H362" s="172"/>
      <c r="I362" s="172"/>
      <c r="J362" s="172"/>
    </row>
    <row r="363" spans="2:10" x14ac:dyDescent="0.2">
      <c r="B363" s="172"/>
      <c r="F363" s="172"/>
      <c r="G363" s="172"/>
      <c r="H363" s="172"/>
      <c r="I363" s="172"/>
      <c r="J363" s="172"/>
    </row>
    <row r="364" spans="2:10" x14ac:dyDescent="0.2">
      <c r="B364" s="172"/>
      <c r="F364" s="172"/>
      <c r="G364" s="172"/>
      <c r="H364" s="172"/>
      <c r="I364" s="172"/>
      <c r="J364" s="172"/>
    </row>
    <row r="365" spans="2:10" x14ac:dyDescent="0.2">
      <c r="B365" s="172"/>
      <c r="F365" s="172"/>
      <c r="G365" s="172"/>
      <c r="H365" s="172"/>
      <c r="I365" s="172"/>
      <c r="J365" s="172"/>
    </row>
    <row r="366" spans="2:10" x14ac:dyDescent="0.2">
      <c r="B366" s="172"/>
      <c r="F366" s="172"/>
      <c r="G366" s="172"/>
      <c r="H366" s="172"/>
      <c r="I366" s="172"/>
      <c r="J366" s="172"/>
    </row>
    <row r="367" spans="2:10" x14ac:dyDescent="0.2">
      <c r="B367" s="172"/>
      <c r="F367" s="172"/>
      <c r="G367" s="172"/>
      <c r="H367" s="172"/>
      <c r="I367" s="172"/>
      <c r="J367" s="172"/>
    </row>
    <row r="368" spans="2:10" x14ac:dyDescent="0.2">
      <c r="B368" s="172"/>
      <c r="F368" s="172"/>
      <c r="G368" s="172"/>
      <c r="H368" s="172"/>
      <c r="I368" s="172"/>
      <c r="J368" s="172"/>
    </row>
    <row r="369" spans="2:10" x14ac:dyDescent="0.2">
      <c r="B369" s="172"/>
      <c r="F369" s="172"/>
      <c r="G369" s="172"/>
      <c r="H369" s="172"/>
      <c r="I369" s="172"/>
      <c r="J369" s="172"/>
    </row>
    <row r="370" spans="2:10" x14ac:dyDescent="0.2">
      <c r="B370" s="172"/>
      <c r="F370" s="172"/>
      <c r="G370" s="172"/>
      <c r="H370" s="172"/>
      <c r="I370" s="172"/>
      <c r="J370" s="172"/>
    </row>
    <row r="371" spans="2:10" x14ac:dyDescent="0.2">
      <c r="B371" s="172"/>
      <c r="F371" s="172"/>
      <c r="G371" s="172"/>
      <c r="H371" s="172"/>
      <c r="I371" s="172"/>
      <c r="J371" s="172"/>
    </row>
    <row r="372" spans="2:10" x14ac:dyDescent="0.2">
      <c r="B372" s="172"/>
      <c r="F372" s="172"/>
      <c r="G372" s="172"/>
      <c r="H372" s="172"/>
      <c r="I372" s="172"/>
      <c r="J372" s="172"/>
    </row>
    <row r="373" spans="2:10" x14ac:dyDescent="0.2">
      <c r="B373" s="172"/>
      <c r="F373" s="172"/>
      <c r="G373" s="172"/>
      <c r="H373" s="172"/>
      <c r="I373" s="172"/>
      <c r="J373" s="172"/>
    </row>
    <row r="374" spans="2:10" x14ac:dyDescent="0.2">
      <c r="B374" s="172"/>
      <c r="F374" s="172"/>
      <c r="G374" s="172"/>
      <c r="H374" s="172"/>
      <c r="I374" s="172"/>
      <c r="J374" s="172"/>
    </row>
    <row r="375" spans="2:10" x14ac:dyDescent="0.2">
      <c r="B375" s="172"/>
      <c r="F375" s="172"/>
      <c r="G375" s="172"/>
      <c r="H375" s="172"/>
      <c r="I375" s="172"/>
      <c r="J375" s="172"/>
    </row>
    <row r="376" spans="2:10" x14ac:dyDescent="0.2">
      <c r="B376" s="172"/>
      <c r="F376" s="172"/>
      <c r="G376" s="172"/>
      <c r="H376" s="172"/>
      <c r="I376" s="172"/>
      <c r="J376" s="172"/>
    </row>
    <row r="377" spans="2:10" x14ac:dyDescent="0.2">
      <c r="B377" s="172"/>
      <c r="F377" s="172"/>
      <c r="G377" s="172"/>
      <c r="H377" s="172"/>
      <c r="I377" s="172"/>
      <c r="J377" s="172"/>
    </row>
    <row r="378" spans="2:10" x14ac:dyDescent="0.2">
      <c r="B378" s="172"/>
      <c r="F378" s="172"/>
      <c r="G378" s="172"/>
      <c r="H378" s="172"/>
      <c r="I378" s="172"/>
      <c r="J378" s="172"/>
    </row>
    <row r="379" spans="2:10" x14ac:dyDescent="0.2">
      <c r="B379" s="172"/>
      <c r="F379" s="172"/>
      <c r="G379" s="172"/>
      <c r="H379" s="172"/>
      <c r="I379" s="172"/>
      <c r="J379" s="172"/>
    </row>
    <row r="380" spans="2:10" x14ac:dyDescent="0.2">
      <c r="B380" s="172"/>
      <c r="F380" s="172"/>
      <c r="G380" s="172"/>
      <c r="H380" s="172"/>
      <c r="I380" s="172"/>
      <c r="J380" s="172"/>
    </row>
    <row r="381" spans="2:10" x14ac:dyDescent="0.2">
      <c r="B381" s="172"/>
      <c r="F381" s="172"/>
      <c r="G381" s="172"/>
      <c r="H381" s="172"/>
      <c r="I381" s="172"/>
      <c r="J381" s="172"/>
    </row>
    <row r="382" spans="2:10" x14ac:dyDescent="0.2">
      <c r="B382" s="172"/>
      <c r="F382" s="172"/>
      <c r="G382" s="172"/>
      <c r="H382" s="172"/>
      <c r="I382" s="172"/>
      <c r="J382" s="172"/>
    </row>
    <row r="383" spans="2:10" x14ac:dyDescent="0.2">
      <c r="B383" s="172"/>
      <c r="F383" s="172"/>
      <c r="G383" s="172"/>
      <c r="H383" s="172"/>
      <c r="I383" s="172"/>
      <c r="J383" s="172"/>
    </row>
    <row r="384" spans="2:10" x14ac:dyDescent="0.2">
      <c r="B384" s="172"/>
      <c r="F384" s="172"/>
      <c r="G384" s="172"/>
      <c r="H384" s="172"/>
      <c r="I384" s="172"/>
      <c r="J384" s="172"/>
    </row>
    <row r="385" spans="2:10" x14ac:dyDescent="0.2">
      <c r="B385" s="172"/>
      <c r="F385" s="172"/>
      <c r="G385" s="172"/>
      <c r="H385" s="172"/>
      <c r="I385" s="172"/>
      <c r="J385" s="172"/>
    </row>
    <row r="386" spans="2:10" x14ac:dyDescent="0.2">
      <c r="B386" s="172"/>
      <c r="F386" s="172"/>
      <c r="G386" s="172"/>
      <c r="H386" s="172"/>
      <c r="I386" s="172"/>
      <c r="J386" s="172"/>
    </row>
    <row r="387" spans="2:10" x14ac:dyDescent="0.2">
      <c r="B387" s="172"/>
      <c r="F387" s="172"/>
      <c r="G387" s="172"/>
      <c r="H387" s="172"/>
      <c r="I387" s="172"/>
      <c r="J387" s="172"/>
    </row>
    <row r="388" spans="2:10" x14ac:dyDescent="0.2">
      <c r="B388" s="172"/>
      <c r="F388" s="172"/>
      <c r="G388" s="172"/>
      <c r="H388" s="172"/>
      <c r="I388" s="172"/>
      <c r="J388" s="172"/>
    </row>
    <row r="389" spans="2:10" x14ac:dyDescent="0.2">
      <c r="B389" s="172"/>
      <c r="F389" s="172"/>
      <c r="G389" s="172"/>
      <c r="H389" s="172"/>
      <c r="I389" s="172"/>
      <c r="J389" s="172"/>
    </row>
    <row r="390" spans="2:10" x14ac:dyDescent="0.2">
      <c r="B390" s="172"/>
      <c r="F390" s="172"/>
      <c r="G390" s="172"/>
      <c r="H390" s="172"/>
      <c r="I390" s="172"/>
      <c r="J390" s="172"/>
    </row>
    <row r="391" spans="2:10" x14ac:dyDescent="0.2">
      <c r="B391" s="172"/>
      <c r="F391" s="172"/>
      <c r="G391" s="172"/>
      <c r="H391" s="172"/>
      <c r="I391" s="172"/>
      <c r="J391" s="172"/>
    </row>
    <row r="392" spans="2:10" x14ac:dyDescent="0.2">
      <c r="B392" s="172"/>
      <c r="F392" s="172"/>
      <c r="G392" s="172"/>
      <c r="H392" s="172"/>
      <c r="I392" s="172"/>
      <c r="J392" s="172"/>
    </row>
    <row r="393" spans="2:10" x14ac:dyDescent="0.2">
      <c r="B393" s="172"/>
      <c r="F393" s="172"/>
      <c r="G393" s="172"/>
      <c r="H393" s="172"/>
      <c r="I393" s="172"/>
      <c r="J393" s="172"/>
    </row>
    <row r="394" spans="2:10" x14ac:dyDescent="0.2">
      <c r="B394" s="172"/>
      <c r="F394" s="172"/>
      <c r="G394" s="172"/>
      <c r="H394" s="172"/>
      <c r="I394" s="172"/>
      <c r="J394" s="172"/>
    </row>
    <row r="395" spans="2:10" x14ac:dyDescent="0.2">
      <c r="B395" s="172"/>
      <c r="F395" s="172"/>
      <c r="G395" s="172"/>
      <c r="H395" s="172"/>
      <c r="I395" s="172"/>
      <c r="J395" s="172"/>
    </row>
    <row r="396" spans="2:10" x14ac:dyDescent="0.2">
      <c r="B396" s="172"/>
      <c r="F396" s="172"/>
      <c r="G396" s="172"/>
      <c r="H396" s="172"/>
      <c r="I396" s="172"/>
      <c r="J396" s="172"/>
    </row>
    <row r="397" spans="2:10" x14ac:dyDescent="0.2">
      <c r="B397" s="172"/>
      <c r="F397" s="172"/>
      <c r="G397" s="172"/>
      <c r="H397" s="172"/>
      <c r="I397" s="172"/>
      <c r="J397" s="172"/>
    </row>
    <row r="398" spans="2:10" x14ac:dyDescent="0.2">
      <c r="B398" s="172"/>
      <c r="F398" s="172"/>
      <c r="G398" s="172"/>
      <c r="H398" s="172"/>
      <c r="I398" s="172"/>
      <c r="J398" s="172"/>
    </row>
    <row r="399" spans="2:10" x14ac:dyDescent="0.2">
      <c r="B399" s="172"/>
      <c r="F399" s="172"/>
      <c r="G399" s="172"/>
      <c r="H399" s="172"/>
      <c r="I399" s="172"/>
      <c r="J399" s="172"/>
    </row>
    <row r="400" spans="2:10" x14ac:dyDescent="0.2">
      <c r="B400" s="172"/>
      <c r="F400" s="172"/>
      <c r="G400" s="172"/>
      <c r="H400" s="172"/>
      <c r="I400" s="172"/>
      <c r="J400" s="172"/>
    </row>
    <row r="401" spans="2:10" x14ac:dyDescent="0.2">
      <c r="B401" s="172"/>
      <c r="F401" s="172"/>
      <c r="G401" s="172"/>
      <c r="H401" s="172"/>
      <c r="I401" s="172"/>
      <c r="J401" s="172"/>
    </row>
    <row r="402" spans="2:10" x14ac:dyDescent="0.2">
      <c r="B402" s="172"/>
      <c r="F402" s="172"/>
      <c r="G402" s="172"/>
      <c r="H402" s="172"/>
      <c r="I402" s="172"/>
      <c r="J402" s="172"/>
    </row>
    <row r="403" spans="2:10" x14ac:dyDescent="0.2">
      <c r="B403" s="172"/>
      <c r="F403" s="172"/>
      <c r="G403" s="172"/>
      <c r="H403" s="172"/>
      <c r="I403" s="172"/>
      <c r="J403" s="172"/>
    </row>
    <row r="404" spans="2:10" x14ac:dyDescent="0.2">
      <c r="B404" s="172"/>
      <c r="F404" s="172"/>
      <c r="G404" s="172"/>
      <c r="H404" s="172"/>
      <c r="I404" s="172"/>
      <c r="J404" s="172"/>
    </row>
    <row r="405" spans="2:10" x14ac:dyDescent="0.2">
      <c r="B405" s="172"/>
      <c r="F405" s="172"/>
      <c r="G405" s="172"/>
      <c r="H405" s="172"/>
      <c r="I405" s="172"/>
      <c r="J405" s="172"/>
    </row>
    <row r="406" spans="2:10" x14ac:dyDescent="0.2">
      <c r="B406" s="172"/>
      <c r="F406" s="172"/>
      <c r="G406" s="172"/>
      <c r="H406" s="172"/>
      <c r="I406" s="172"/>
      <c r="J406" s="172"/>
    </row>
    <row r="407" spans="2:10" x14ac:dyDescent="0.2">
      <c r="B407" s="172"/>
      <c r="F407" s="172"/>
      <c r="G407" s="172"/>
      <c r="H407" s="172"/>
      <c r="I407" s="172"/>
      <c r="J407" s="172"/>
    </row>
    <row r="408" spans="2:10" x14ac:dyDescent="0.2">
      <c r="B408" s="172"/>
      <c r="F408" s="172"/>
      <c r="G408" s="172"/>
      <c r="H408" s="172"/>
      <c r="I408" s="172"/>
      <c r="J408" s="172"/>
    </row>
    <row r="409" spans="2:10" x14ac:dyDescent="0.2">
      <c r="B409" s="172"/>
      <c r="F409" s="172"/>
      <c r="G409" s="172"/>
      <c r="H409" s="172"/>
      <c r="I409" s="172"/>
      <c r="J409" s="172"/>
    </row>
    <row r="410" spans="2:10" x14ac:dyDescent="0.2">
      <c r="B410" s="172"/>
      <c r="F410" s="172"/>
      <c r="G410" s="172"/>
      <c r="H410" s="172"/>
      <c r="I410" s="172"/>
      <c r="J410" s="172"/>
    </row>
    <row r="411" spans="2:10" x14ac:dyDescent="0.2">
      <c r="B411" s="172"/>
      <c r="F411" s="172"/>
      <c r="G411" s="172"/>
      <c r="H411" s="172"/>
      <c r="I411" s="172"/>
      <c r="J411" s="172"/>
    </row>
    <row r="412" spans="2:10" x14ac:dyDescent="0.2">
      <c r="B412" s="172"/>
      <c r="F412" s="172"/>
      <c r="G412" s="172"/>
      <c r="H412" s="172"/>
      <c r="I412" s="172"/>
      <c r="J412" s="172"/>
    </row>
    <row r="413" spans="2:10" x14ac:dyDescent="0.2">
      <c r="B413" s="172"/>
      <c r="F413" s="172"/>
      <c r="G413" s="172"/>
      <c r="H413" s="172"/>
      <c r="I413" s="172"/>
      <c r="J413" s="172"/>
    </row>
    <row r="414" spans="2:10" x14ac:dyDescent="0.2">
      <c r="B414" s="172"/>
      <c r="F414" s="172"/>
      <c r="G414" s="172"/>
      <c r="H414" s="172"/>
      <c r="I414" s="172"/>
      <c r="J414" s="172"/>
    </row>
    <row r="415" spans="2:10" x14ac:dyDescent="0.2">
      <c r="B415" s="172"/>
      <c r="F415" s="172"/>
      <c r="G415" s="172"/>
      <c r="H415" s="172"/>
      <c r="I415" s="172"/>
      <c r="J415" s="172"/>
    </row>
    <row r="416" spans="2:10" x14ac:dyDescent="0.2">
      <c r="B416" s="172"/>
      <c r="F416" s="172"/>
      <c r="G416" s="172"/>
      <c r="H416" s="172"/>
      <c r="I416" s="172"/>
      <c r="J416" s="172"/>
    </row>
    <row r="417" spans="2:10" x14ac:dyDescent="0.2">
      <c r="B417" s="172"/>
      <c r="F417" s="172"/>
      <c r="G417" s="172"/>
      <c r="H417" s="172"/>
      <c r="I417" s="172"/>
      <c r="J417" s="172"/>
    </row>
    <row r="418" spans="2:10" x14ac:dyDescent="0.2">
      <c r="B418" s="172"/>
      <c r="F418" s="172"/>
      <c r="G418" s="172"/>
      <c r="H418" s="172"/>
      <c r="I418" s="172"/>
      <c r="J418" s="172"/>
    </row>
    <row r="419" spans="2:10" x14ac:dyDescent="0.2">
      <c r="B419" s="172"/>
      <c r="F419" s="172"/>
      <c r="G419" s="172"/>
      <c r="H419" s="172"/>
      <c r="I419" s="172"/>
      <c r="J419" s="172"/>
    </row>
    <row r="420" spans="2:10" x14ac:dyDescent="0.2">
      <c r="B420" s="172"/>
      <c r="F420" s="172"/>
      <c r="G420" s="172"/>
      <c r="H420" s="172"/>
      <c r="I420" s="172"/>
      <c r="J420" s="172"/>
    </row>
    <row r="421" spans="2:10" x14ac:dyDescent="0.2">
      <c r="B421" s="172"/>
    </row>
    <row r="422" spans="2:10" x14ac:dyDescent="0.2">
      <c r="B422" s="172"/>
    </row>
    <row r="423" spans="2:10" x14ac:dyDescent="0.2">
      <c r="B423" s="172"/>
    </row>
    <row r="424" spans="2:10" x14ac:dyDescent="0.2">
      <c r="B424" s="172"/>
    </row>
    <row r="425" spans="2:10" x14ac:dyDescent="0.2">
      <c r="B425" s="172"/>
    </row>
    <row r="426" spans="2:10" x14ac:dyDescent="0.2">
      <c r="B426" s="172"/>
    </row>
    <row r="427" spans="2:10" x14ac:dyDescent="0.2">
      <c r="B427" s="172"/>
    </row>
    <row r="428" spans="2:10" x14ac:dyDescent="0.2">
      <c r="B428" s="172"/>
    </row>
    <row r="429" spans="2:10" x14ac:dyDescent="0.2">
      <c r="B429" s="172"/>
    </row>
    <row r="430" spans="2:10" x14ac:dyDescent="0.2">
      <c r="B430" s="172"/>
    </row>
    <row r="431" spans="2:10" x14ac:dyDescent="0.2">
      <c r="B431" s="172"/>
    </row>
    <row r="432" spans="2:10" x14ac:dyDescent="0.2">
      <c r="B432" s="172"/>
    </row>
    <row r="433" spans="2:2" x14ac:dyDescent="0.2">
      <c r="B433" s="172"/>
    </row>
    <row r="434" spans="2:2" x14ac:dyDescent="0.2">
      <c r="B434" s="172"/>
    </row>
    <row r="435" spans="2:2" x14ac:dyDescent="0.2">
      <c r="B435" s="172"/>
    </row>
    <row r="436" spans="2:2" x14ac:dyDescent="0.2">
      <c r="B436" s="172"/>
    </row>
    <row r="437" spans="2:2" x14ac:dyDescent="0.2">
      <c r="B437" s="172"/>
    </row>
    <row r="438" spans="2:2" x14ac:dyDescent="0.2">
      <c r="B438" s="172"/>
    </row>
    <row r="439" spans="2:2" x14ac:dyDescent="0.2">
      <c r="B439" s="172"/>
    </row>
    <row r="440" spans="2:2" x14ac:dyDescent="0.2">
      <c r="B440" s="172"/>
    </row>
    <row r="441" spans="2:2" x14ac:dyDescent="0.2">
      <c r="B441" s="172"/>
    </row>
    <row r="442" spans="2:2" x14ac:dyDescent="0.2">
      <c r="B442" s="172"/>
    </row>
    <row r="443" spans="2:2" x14ac:dyDescent="0.2">
      <c r="B443" s="172"/>
    </row>
    <row r="444" spans="2:2" x14ac:dyDescent="0.2">
      <c r="B444" s="172"/>
    </row>
    <row r="445" spans="2:2" x14ac:dyDescent="0.2">
      <c r="B445" s="172"/>
    </row>
    <row r="446" spans="2:2" x14ac:dyDescent="0.2">
      <c r="B446" s="172"/>
    </row>
    <row r="447" spans="2:2" x14ac:dyDescent="0.2">
      <c r="B447" s="172"/>
    </row>
    <row r="448" spans="2:2" x14ac:dyDescent="0.2">
      <c r="B448" s="172"/>
    </row>
    <row r="449" spans="2:2" x14ac:dyDescent="0.2">
      <c r="B449" s="172"/>
    </row>
    <row r="450" spans="2:2" x14ac:dyDescent="0.2">
      <c r="B450" s="172"/>
    </row>
    <row r="451" spans="2:2" x14ac:dyDescent="0.2">
      <c r="B451" s="172"/>
    </row>
    <row r="452" spans="2:2" x14ac:dyDescent="0.2">
      <c r="B452" s="172"/>
    </row>
    <row r="453" spans="2:2" x14ac:dyDescent="0.2">
      <c r="B453" s="172"/>
    </row>
    <row r="454" spans="2:2" x14ac:dyDescent="0.2">
      <c r="B454" s="172"/>
    </row>
    <row r="455" spans="2:2" x14ac:dyDescent="0.2">
      <c r="B455" s="172"/>
    </row>
    <row r="456" spans="2:2" x14ac:dyDescent="0.2">
      <c r="B456" s="172"/>
    </row>
    <row r="457" spans="2:2" x14ac:dyDescent="0.2">
      <c r="B457" s="172"/>
    </row>
    <row r="458" spans="2:2" x14ac:dyDescent="0.2">
      <c r="B458" s="172"/>
    </row>
    <row r="459" spans="2:2" x14ac:dyDescent="0.2">
      <c r="B459" s="172"/>
    </row>
    <row r="460" spans="2:2" x14ac:dyDescent="0.2">
      <c r="B460" s="172"/>
    </row>
    <row r="461" spans="2:2" x14ac:dyDescent="0.2">
      <c r="B461" s="172"/>
    </row>
    <row r="462" spans="2:2" x14ac:dyDescent="0.2">
      <c r="B462" s="172"/>
    </row>
    <row r="463" spans="2:2" x14ac:dyDescent="0.2">
      <c r="B463" s="172"/>
    </row>
    <row r="464" spans="2:2" x14ac:dyDescent="0.2">
      <c r="B464" s="172"/>
    </row>
    <row r="465" spans="2:2" x14ac:dyDescent="0.2">
      <c r="B465" s="172"/>
    </row>
    <row r="466" spans="2:2" x14ac:dyDescent="0.2">
      <c r="B466" s="172"/>
    </row>
    <row r="467" spans="2:2" x14ac:dyDescent="0.2">
      <c r="B467" s="172"/>
    </row>
    <row r="468" spans="2:2" x14ac:dyDescent="0.2">
      <c r="B468" s="172"/>
    </row>
    <row r="469" spans="2:2" x14ac:dyDescent="0.2">
      <c r="B469" s="172"/>
    </row>
    <row r="470" spans="2:2" x14ac:dyDescent="0.2">
      <c r="B470" s="172"/>
    </row>
    <row r="471" spans="2:2" x14ac:dyDescent="0.2">
      <c r="B471" s="172"/>
    </row>
    <row r="472" spans="2:2" x14ac:dyDescent="0.2">
      <c r="B472" s="172"/>
    </row>
    <row r="473" spans="2:2" x14ac:dyDescent="0.2">
      <c r="B473" s="172"/>
    </row>
    <row r="474" spans="2:2" x14ac:dyDescent="0.2">
      <c r="B474" s="172"/>
    </row>
    <row r="475" spans="2:2" x14ac:dyDescent="0.2">
      <c r="B475" s="172"/>
    </row>
    <row r="476" spans="2:2" x14ac:dyDescent="0.2">
      <c r="B476" s="172"/>
    </row>
    <row r="477" spans="2:2" x14ac:dyDescent="0.2">
      <c r="B477" s="172"/>
    </row>
    <row r="478" spans="2:2" x14ac:dyDescent="0.2">
      <c r="B478" s="172"/>
    </row>
    <row r="479" spans="2:2" x14ac:dyDescent="0.2">
      <c r="B479" s="172"/>
    </row>
    <row r="480" spans="2:2" x14ac:dyDescent="0.2">
      <c r="B480" s="172"/>
    </row>
    <row r="481" spans="2:2" x14ac:dyDescent="0.2">
      <c r="B481" s="172"/>
    </row>
    <row r="482" spans="2:2" x14ac:dyDescent="0.2">
      <c r="B482" s="172"/>
    </row>
    <row r="483" spans="2:2" x14ac:dyDescent="0.2">
      <c r="B483" s="172"/>
    </row>
    <row r="484" spans="2:2" x14ac:dyDescent="0.2">
      <c r="B484" s="172"/>
    </row>
    <row r="485" spans="2:2" x14ac:dyDescent="0.2">
      <c r="B485" s="172"/>
    </row>
    <row r="65059" spans="4:4" ht="15.75" x14ac:dyDescent="0.2">
      <c r="D65059" s="45"/>
    </row>
  </sheetData>
  <sheetProtection algorithmName="SHA-512" hashValue="xoOUlt4CXhst+g3RzHAUkANkRPt/L38v0cVHBQz8h0XhhhHssEgRBrU95nbAJAI8SxhJgr19mBTJo/L0hkE2pA==" saltValue="v46+Yh4aRa8a4YnuaMQ93g==" spinCount="100000" sheet="1" objects="1" scenarios="1"/>
  <phoneticPr fontId="13" type="noConversion"/>
  <dataValidations count="1">
    <dataValidation type="decimal" operator="greaterThanOrEqual" allowBlank="1" showInputMessage="1" showErrorMessage="1" errorTitle="Ошибка" error="Не должно быть меньше суммы 5.8.1.1 + 5.8.1.2 +5.8.1.3 + 5.8.1.4 + 5.8.1.5" promptTitle="Подсказка" prompt="Сначала заполнить 5.8.1 - 5.8.1.5" sqref="F60:J60" xr:uid="{F7BBA0DC-1118-4C89-83EA-3FD05CC78B56}">
      <formula1>SUM(F62,F63,F66,F67,F68)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76" firstPageNumber="18" orientation="portrait" useFirstPageNumber="1" r:id="rId1"/>
  <headerFooter alignWithMargins="0">
    <oddHeader>&amp;C&amp;P</oddHeader>
  </headerFooter>
  <rowBreaks count="1" manualBreakCount="1"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25</vt:i4>
      </vt:variant>
    </vt:vector>
  </HeadingPairs>
  <TitlesOfParts>
    <vt:vector size="54" baseType="lpstr">
      <vt:lpstr>Титул</vt:lpstr>
      <vt:lpstr>Содерж.</vt:lpstr>
      <vt:lpstr>Общие</vt:lpstr>
      <vt:lpstr>ОМСУ</vt:lpstr>
      <vt:lpstr>1.Терр</vt:lpstr>
      <vt:lpstr>2.Нас</vt:lpstr>
      <vt:lpstr>3.Мун.обр</vt:lpstr>
      <vt:lpstr>4.Пром</vt:lpstr>
      <vt:lpstr>5.Сельхоз</vt:lpstr>
      <vt:lpstr>6.Трансп</vt:lpstr>
      <vt:lpstr>7. Связь</vt:lpstr>
      <vt:lpstr>8.МалПр</vt:lpstr>
      <vt:lpstr>9.Инв</vt:lpstr>
      <vt:lpstr>10.Инвест.политика</vt:lpstr>
      <vt:lpstr>11.Фин</vt:lpstr>
      <vt:lpstr>12.ЖКХ</vt:lpstr>
      <vt:lpstr>13.Электропотреб</vt:lpstr>
      <vt:lpstr>14.Рынок</vt:lpstr>
      <vt:lpstr>15.Занят</vt:lpstr>
      <vt:lpstr>16.Ур-жизни</vt:lpstr>
      <vt:lpstr>17.Соцподд</vt:lpstr>
      <vt:lpstr>18.Обр</vt:lpstr>
      <vt:lpstr>19.Здр</vt:lpstr>
      <vt:lpstr>20.Куль</vt:lpstr>
      <vt:lpstr>21.Физк и туризм</vt:lpstr>
      <vt:lpstr>23.Охр-ср</vt:lpstr>
      <vt:lpstr>24.Мун-сл</vt:lpstr>
      <vt:lpstr>Согл-Упр</vt:lpstr>
      <vt:lpstr>Лист1</vt:lpstr>
      <vt:lpstr>'1.Терр'!Заголовки_для_печати</vt:lpstr>
      <vt:lpstr>'10.Инвест.политика'!Заголовки_для_печати</vt:lpstr>
      <vt:lpstr>'11.Фин'!Заголовки_для_печати</vt:lpstr>
      <vt:lpstr>'12.ЖКХ'!Заголовки_для_печати</vt:lpstr>
      <vt:lpstr>'13.Электропотреб'!Заголовки_для_печати</vt:lpstr>
      <vt:lpstr>'14.Рынок'!Заголовки_для_печати</vt:lpstr>
      <vt:lpstr>'15.Занят'!Заголовки_для_печати</vt:lpstr>
      <vt:lpstr>'16.Ур-жизни'!Заголовки_для_печати</vt:lpstr>
      <vt:lpstr>'17.Соцподд'!Заголовки_для_печати</vt:lpstr>
      <vt:lpstr>'18.Обр'!Заголовки_для_печати</vt:lpstr>
      <vt:lpstr>'19.Здр'!Заголовки_для_печати</vt:lpstr>
      <vt:lpstr>'2.Нас'!Заголовки_для_печати</vt:lpstr>
      <vt:lpstr>'20.Куль'!Заголовки_для_печати</vt:lpstr>
      <vt:lpstr>'21.Физк и туризм'!Заголовки_для_печати</vt:lpstr>
      <vt:lpstr>'23.Охр-ср'!Заголовки_для_печати</vt:lpstr>
      <vt:lpstr>'24.Мун-сл'!Заголовки_для_печати</vt:lpstr>
      <vt:lpstr>'3.Мун.обр'!Заголовки_для_печати</vt:lpstr>
      <vt:lpstr>'4.Пром'!Заголовки_для_печати</vt:lpstr>
      <vt:lpstr>'5.Сельхоз'!Заголовки_для_печати</vt:lpstr>
      <vt:lpstr>'6.Трансп'!Заголовки_для_печати</vt:lpstr>
      <vt:lpstr>'7. Связь'!Заголовки_для_печати</vt:lpstr>
      <vt:lpstr>'8.МалПр'!Заголовки_для_печати</vt:lpstr>
      <vt:lpstr>'9.Инв'!Заголовки_для_печати</vt:lpstr>
      <vt:lpstr>ОМСУ!Область_печати</vt:lpstr>
      <vt:lpstr>'Согл-Упр'!Область_печати</vt:lpstr>
    </vt:vector>
  </TitlesOfParts>
  <Company>Минэкономики РД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Сводное Управление</dc:creator>
  <cp:lastModifiedBy>Абзимова Джамиля Нажмудиновна</cp:lastModifiedBy>
  <cp:lastPrinted>2024-04-19T14:10:21Z</cp:lastPrinted>
  <dcterms:created xsi:type="dcterms:W3CDTF">2001-08-24T06:55:44Z</dcterms:created>
  <dcterms:modified xsi:type="dcterms:W3CDTF">2025-05-28T12:26:04Z</dcterms:modified>
</cp:coreProperties>
</file>